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elarve" sheetId="1" r:id="rId1"/>
  </sheets>
  <definedNames/>
  <calcPr fullCalcOnLoad="1"/>
</workbook>
</file>

<file path=xl/sharedStrings.xml><?xml version="1.0" encoding="utf-8"?>
<sst xmlns="http://schemas.openxmlformats.org/spreadsheetml/2006/main" count="88" uniqueCount="64">
  <si>
    <t/>
  </si>
  <si>
    <t>Kood</t>
  </si>
  <si>
    <t>Kululiik</t>
  </si>
  <si>
    <t>Maht</t>
  </si>
  <si>
    <t>Ühik</t>
  </si>
  <si>
    <t>Ühikuhind kokku</t>
  </si>
  <si>
    <t>Summa EUR</t>
  </si>
  <si>
    <t>m2</t>
  </si>
  <si>
    <t>KOKKU</t>
  </si>
  <si>
    <t>Eelarve</t>
  </si>
  <si>
    <t>jm</t>
  </si>
  <si>
    <t>Sooja-, heli- ja hüdroisolatsioon</t>
  </si>
  <si>
    <t>5</t>
  </si>
  <si>
    <t>RUUMITARINDID JA PINNAKATTED</t>
  </si>
  <si>
    <t>54</t>
  </si>
  <si>
    <t>Lagede pinnakatted</t>
  </si>
  <si>
    <t>53</t>
  </si>
  <si>
    <t>Siseseinte pinnakatted</t>
  </si>
  <si>
    <t>531</t>
  </si>
  <si>
    <t>Värvkatted</t>
  </si>
  <si>
    <t>5310000001</t>
  </si>
  <si>
    <t>Seinte pahteldamine ja värvimine</t>
  </si>
  <si>
    <t>Akna- ja uksepõskede viimistlustööd</t>
  </si>
  <si>
    <t>535</t>
  </si>
  <si>
    <t>Plaatkatted</t>
  </si>
  <si>
    <t>5350000001</t>
  </si>
  <si>
    <t>537</t>
  </si>
  <si>
    <t>541</t>
  </si>
  <si>
    <t>5410000001</t>
  </si>
  <si>
    <t>Kipslae pahteldamine ja värvimine</t>
  </si>
  <si>
    <t>56</t>
  </si>
  <si>
    <t>Põrandad ja põrandakatted</t>
  </si>
  <si>
    <t>563</t>
  </si>
  <si>
    <t>Epokatted ja pinnakõvendid</t>
  </si>
  <si>
    <t>5630000001</t>
  </si>
  <si>
    <t>564</t>
  </si>
  <si>
    <t>Põranda katteplaadid, restid, vuugid jm</t>
  </si>
  <si>
    <t>5640000001</t>
  </si>
  <si>
    <t>565</t>
  </si>
  <si>
    <t>Plaatpõrandad</t>
  </si>
  <si>
    <t>5650000001</t>
  </si>
  <si>
    <t>566</t>
  </si>
  <si>
    <t>Puitpõrandad</t>
  </si>
  <si>
    <t>5660000001</t>
  </si>
  <si>
    <t>567</t>
  </si>
  <si>
    <t>5670000001</t>
  </si>
  <si>
    <t>Niisketes ruumides põrandaplaadi alla hüdroisolatsiooni paigladus</t>
  </si>
  <si>
    <t>57</t>
  </si>
  <si>
    <t>Eriruumide pinnakatted</t>
  </si>
  <si>
    <t>5700000001</t>
  </si>
  <si>
    <t>Niiskete ruumide seintele plaadi alla hüdroisolatsiooni paigaldus</t>
  </si>
  <si>
    <t>Seinte katmine plaatidega, ilma plaatide maksumuseta</t>
  </si>
  <si>
    <t>Plaadiga põrandaliistude paigaldamine, ilma plaatide maksumuseta</t>
  </si>
  <si>
    <t>Parketi paigaldamine, ilma parketi maksumuseta</t>
  </si>
  <si>
    <t>Seinte pahteldamine ja värvimine (niisked ruumid)</t>
  </si>
  <si>
    <t>Kipslae pahteldamine ja värvimine (niisked ruumid)</t>
  </si>
  <si>
    <t>Tehnoruumi tolmutõkke paigaldus</t>
  </si>
  <si>
    <t>Põrandaliistude paigaldamine ilma liistude maksumuseta</t>
  </si>
  <si>
    <t>Saunalava ehitus</t>
  </si>
  <si>
    <t>kompl</t>
  </si>
  <si>
    <t>Sauna seinte ja lagede soojustamine, roovitus ning katmine saunalaudisega</t>
  </si>
  <si>
    <t>Põrandaplaatide paigaldamine, ilma plaatide maksumuseta, 600x600mm täismassplaadid</t>
  </si>
  <si>
    <t>Põrandaplaatide paigaldamine, ilma plaatide maksumuseta, 200x200mm</t>
  </si>
  <si>
    <t>Objekt: üksikelamu, Püünsi küla, Viimsi vald, Harjumaa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</si>
</sst>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0.0"/>
    <numFmt numFmtId="168" formatCode="#,##0.00\ [$€-425]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62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  <font>
      <b/>
      <i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19" borderId="10" xfId="0" applyFont="1" applyFill="1" applyBorder="1" applyAlignment="1">
      <alignment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16" borderId="10" xfId="0" applyFont="1" applyFill="1" applyBorder="1" applyAlignment="1">
      <alignment vertical="center" wrapText="1"/>
    </xf>
    <xf numFmtId="4" fontId="1" fillId="16" borderId="10" xfId="0" applyNumberFormat="1" applyFont="1" applyFill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166" fontId="1" fillId="16" borderId="10" xfId="0" applyNumberFormat="1" applyFont="1" applyFill="1" applyBorder="1" applyAlignment="1">
      <alignment vertical="center" wrapText="1"/>
    </xf>
    <xf numFmtId="0" fontId="44" fillId="8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166" fontId="1" fillId="0" borderId="12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44" fillId="8" borderId="10" xfId="0" applyFont="1" applyFill="1" applyBorder="1" applyAlignment="1">
      <alignment vertical="center"/>
    </xf>
    <xf numFmtId="4" fontId="44" fillId="8" borderId="10" xfId="0" applyNumberFormat="1" applyFont="1" applyFill="1" applyBorder="1" applyAlignment="1">
      <alignment vertical="center"/>
    </xf>
    <xf numFmtId="166" fontId="44" fillId="8" borderId="10" xfId="0" applyNumberFormat="1" applyFont="1" applyFill="1" applyBorder="1" applyAlignment="1">
      <alignment vertical="center"/>
    </xf>
    <xf numFmtId="0" fontId="45" fillId="0" borderId="10" xfId="0" applyFont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166" fontId="4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" fontId="0" fillId="0" borderId="10" xfId="0" applyNumberForma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34">
      <selection activeCell="K9" sqref="K9"/>
    </sheetView>
  </sheetViews>
  <sheetFormatPr defaultColWidth="9.140625" defaultRowHeight="12.75"/>
  <cols>
    <col min="1" max="1" width="12.28125" style="0" customWidth="1"/>
    <col min="2" max="2" width="45.7109375" style="0" customWidth="1"/>
    <col min="3" max="3" width="7.7109375" style="0" customWidth="1"/>
    <col min="4" max="4" width="6.8515625" style="0" customWidth="1"/>
    <col min="5" max="5" width="11.00390625" style="0" customWidth="1"/>
    <col min="6" max="6" width="13.421875" style="0" customWidth="1"/>
  </cols>
  <sheetData>
    <row r="1" ht="12.75"/>
    <row r="3" ht="15">
      <c r="A3" s="1" t="s">
        <v>63</v>
      </c>
    </row>
    <row r="5" ht="12.75"/>
    <row r="6" ht="15">
      <c r="A6" s="1" t="s">
        <v>9</v>
      </c>
    </row>
    <row r="7" ht="12.75"/>
    <row r="8" spans="1:6" ht="25.5">
      <c r="A8" s="2" t="s">
        <v>1</v>
      </c>
      <c r="B8" s="2" t="s">
        <v>2</v>
      </c>
      <c r="C8" s="3" t="s">
        <v>3</v>
      </c>
      <c r="D8" s="3" t="s">
        <v>4</v>
      </c>
      <c r="E8" s="3" t="s">
        <v>5</v>
      </c>
      <c r="F8" s="3" t="s">
        <v>6</v>
      </c>
    </row>
    <row r="9" spans="1:6" ht="12.75">
      <c r="A9" s="4" t="s">
        <v>0</v>
      </c>
      <c r="B9" s="4"/>
      <c r="C9" s="4"/>
      <c r="D9" s="4"/>
      <c r="E9" s="5"/>
      <c r="F9" s="8"/>
    </row>
    <row r="10" spans="1:6" ht="12.75">
      <c r="A10" s="6" t="s">
        <v>12</v>
      </c>
      <c r="B10" s="6" t="s">
        <v>13</v>
      </c>
      <c r="C10" s="6"/>
      <c r="D10" s="6"/>
      <c r="E10" s="7"/>
      <c r="F10" s="9">
        <f>F12+F22+F27+F41</f>
        <v>0</v>
      </c>
    </row>
    <row r="11" spans="1:6" ht="12.75">
      <c r="A11" s="4" t="s">
        <v>0</v>
      </c>
      <c r="B11" s="4"/>
      <c r="C11" s="4"/>
      <c r="D11" s="4"/>
      <c r="E11" s="5"/>
      <c r="F11" s="8"/>
    </row>
    <row r="12" spans="1:6" ht="12.75">
      <c r="A12" s="16" t="s">
        <v>16</v>
      </c>
      <c r="B12" s="10" t="s">
        <v>17</v>
      </c>
      <c r="C12" s="16"/>
      <c r="D12" s="16"/>
      <c r="E12" s="17"/>
      <c r="F12" s="18">
        <f>F13+F17+F19</f>
        <v>0</v>
      </c>
    </row>
    <row r="13" spans="1:6" ht="12.75">
      <c r="A13" s="19" t="s">
        <v>18</v>
      </c>
      <c r="B13" s="11" t="s">
        <v>19</v>
      </c>
      <c r="C13" s="19"/>
      <c r="D13" s="19"/>
      <c r="E13" s="20"/>
      <c r="F13" s="21">
        <f>SUM(F14:F16)</f>
        <v>0</v>
      </c>
    </row>
    <row r="14" spans="1:6" ht="12.75">
      <c r="A14" s="22" t="s">
        <v>20</v>
      </c>
      <c r="B14" s="4" t="s">
        <v>21</v>
      </c>
      <c r="C14" s="22">
        <v>255.6</v>
      </c>
      <c r="D14" s="22" t="s">
        <v>7</v>
      </c>
      <c r="E14" s="23"/>
      <c r="F14" s="24">
        <f>C14*E14</f>
        <v>0</v>
      </c>
    </row>
    <row r="15" spans="1:6" ht="12.75">
      <c r="A15" s="27">
        <v>5310000002</v>
      </c>
      <c r="B15" s="4" t="s">
        <v>54</v>
      </c>
      <c r="C15" s="22">
        <v>27.9</v>
      </c>
      <c r="D15" s="22" t="s">
        <v>7</v>
      </c>
      <c r="E15" s="23"/>
      <c r="F15" s="24">
        <f>C15*E15</f>
        <v>0</v>
      </c>
    </row>
    <row r="16" spans="1:6" ht="12.75">
      <c r="A16" s="27">
        <v>5310000003</v>
      </c>
      <c r="B16" s="4" t="s">
        <v>22</v>
      </c>
      <c r="C16" s="22">
        <v>12.6</v>
      </c>
      <c r="D16" s="22" t="s">
        <v>7</v>
      </c>
      <c r="E16" s="23"/>
      <c r="F16" s="24">
        <f>C16*E16</f>
        <v>0</v>
      </c>
    </row>
    <row r="17" spans="1:6" ht="12.75">
      <c r="A17" s="19" t="s">
        <v>23</v>
      </c>
      <c r="B17" s="11" t="s">
        <v>24</v>
      </c>
      <c r="C17" s="19"/>
      <c r="D17" s="19"/>
      <c r="E17" s="20"/>
      <c r="F17" s="21">
        <f>F18</f>
        <v>0</v>
      </c>
    </row>
    <row r="18" spans="1:6" ht="25.5">
      <c r="A18" s="22" t="s">
        <v>25</v>
      </c>
      <c r="B18" s="4" t="s">
        <v>51</v>
      </c>
      <c r="C18" s="25">
        <v>50.8</v>
      </c>
      <c r="D18" s="22" t="s">
        <v>7</v>
      </c>
      <c r="E18" s="23"/>
      <c r="F18" s="24">
        <f>C18*E18</f>
        <v>0</v>
      </c>
    </row>
    <row r="19" spans="1:6" ht="12.75">
      <c r="A19" s="19" t="s">
        <v>26</v>
      </c>
      <c r="B19" s="11" t="s">
        <v>11</v>
      </c>
      <c r="C19" s="19"/>
      <c r="D19" s="19"/>
      <c r="E19" s="20"/>
      <c r="F19" s="21">
        <f>F20</f>
        <v>0</v>
      </c>
    </row>
    <row r="20" spans="1:6" ht="25.5">
      <c r="A20" s="27">
        <v>5370000001</v>
      </c>
      <c r="B20" s="4" t="s">
        <v>50</v>
      </c>
      <c r="C20" s="25">
        <v>45.7</v>
      </c>
      <c r="D20" s="22" t="s">
        <v>7</v>
      </c>
      <c r="E20" s="23"/>
      <c r="F20" s="24">
        <f>C20*E20</f>
        <v>0</v>
      </c>
    </row>
    <row r="21" spans="1:6" ht="12.75">
      <c r="A21" s="22" t="s">
        <v>0</v>
      </c>
      <c r="B21" s="4"/>
      <c r="C21" s="22"/>
      <c r="D21" s="22"/>
      <c r="E21" s="23"/>
      <c r="F21" s="24"/>
    </row>
    <row r="22" spans="1:6" ht="12.75">
      <c r="A22" s="16" t="s">
        <v>14</v>
      </c>
      <c r="B22" s="10" t="s">
        <v>15</v>
      </c>
      <c r="C22" s="16"/>
      <c r="D22" s="16"/>
      <c r="E22" s="17"/>
      <c r="F22" s="18">
        <f>F23</f>
        <v>0</v>
      </c>
    </row>
    <row r="23" spans="1:6" ht="12.75">
      <c r="A23" s="19" t="s">
        <v>27</v>
      </c>
      <c r="B23" s="11" t="s">
        <v>19</v>
      </c>
      <c r="C23" s="19"/>
      <c r="D23" s="19"/>
      <c r="E23" s="20"/>
      <c r="F23" s="21">
        <f>SUM(F24:F25)</f>
        <v>0</v>
      </c>
    </row>
    <row r="24" spans="1:6" ht="12.75">
      <c r="A24" s="22" t="s">
        <v>28</v>
      </c>
      <c r="B24" s="15" t="s">
        <v>29</v>
      </c>
      <c r="C24" s="22">
        <v>99.7</v>
      </c>
      <c r="D24" s="22" t="s">
        <v>7</v>
      </c>
      <c r="E24" s="23"/>
      <c r="F24" s="24">
        <f>C24*E24</f>
        <v>0</v>
      </c>
    </row>
    <row r="25" spans="1:6" ht="12.75">
      <c r="A25" s="27">
        <v>5410000002</v>
      </c>
      <c r="B25" s="15" t="s">
        <v>55</v>
      </c>
      <c r="C25" s="25">
        <v>16</v>
      </c>
      <c r="D25" s="22" t="s">
        <v>7</v>
      </c>
      <c r="E25" s="23"/>
      <c r="F25" s="24">
        <f>C25*E25</f>
        <v>0</v>
      </c>
    </row>
    <row r="26" spans="1:6" ht="12.75">
      <c r="A26" s="22" t="s">
        <v>0</v>
      </c>
      <c r="B26" s="4"/>
      <c r="C26" s="22"/>
      <c r="D26" s="22"/>
      <c r="E26" s="23"/>
      <c r="F26" s="24"/>
    </row>
    <row r="27" spans="1:6" ht="12.75">
      <c r="A27" s="16" t="s">
        <v>30</v>
      </c>
      <c r="B27" s="10" t="s">
        <v>31</v>
      </c>
      <c r="C27" s="16"/>
      <c r="D27" s="16"/>
      <c r="E27" s="17"/>
      <c r="F27" s="18">
        <f>F28+F30+F33+F36+F38</f>
        <v>0</v>
      </c>
    </row>
    <row r="28" spans="1:6" ht="12.75">
      <c r="A28" s="19" t="s">
        <v>32</v>
      </c>
      <c r="B28" s="11" t="s">
        <v>33</v>
      </c>
      <c r="C28" s="19"/>
      <c r="D28" s="19"/>
      <c r="E28" s="20"/>
      <c r="F28" s="21">
        <f>F29</f>
        <v>0</v>
      </c>
    </row>
    <row r="29" spans="1:6" ht="12.75">
      <c r="A29" s="22" t="s">
        <v>34</v>
      </c>
      <c r="B29" s="4" t="s">
        <v>56</v>
      </c>
      <c r="C29" s="25">
        <v>3.84</v>
      </c>
      <c r="D29" s="22" t="s">
        <v>7</v>
      </c>
      <c r="E29" s="23"/>
      <c r="F29" s="24">
        <f>C29*E29</f>
        <v>0</v>
      </c>
    </row>
    <row r="30" spans="1:6" ht="12.75">
      <c r="A30" s="19" t="s">
        <v>35</v>
      </c>
      <c r="B30" s="11" t="s">
        <v>36</v>
      </c>
      <c r="C30" s="19"/>
      <c r="D30" s="19"/>
      <c r="E30" s="20"/>
      <c r="F30" s="21">
        <f>SUM(F31:F32)</f>
        <v>0</v>
      </c>
    </row>
    <row r="31" spans="1:6" ht="25.5">
      <c r="A31" s="22" t="s">
        <v>37</v>
      </c>
      <c r="B31" s="4" t="s">
        <v>57</v>
      </c>
      <c r="C31" s="22">
        <v>85.5</v>
      </c>
      <c r="D31" s="22" t="s">
        <v>10</v>
      </c>
      <c r="E31" s="23"/>
      <c r="F31" s="24">
        <f>C31*E31</f>
        <v>0</v>
      </c>
    </row>
    <row r="32" spans="1:6" ht="25.5">
      <c r="A32" s="26">
        <v>5640000002</v>
      </c>
      <c r="B32" s="4" t="s">
        <v>52</v>
      </c>
      <c r="C32" s="22">
        <v>1.5</v>
      </c>
      <c r="D32" s="22" t="s">
        <v>10</v>
      </c>
      <c r="E32" s="23"/>
      <c r="F32" s="24">
        <f>C32*E32</f>
        <v>0</v>
      </c>
    </row>
    <row r="33" spans="1:6" ht="12.75">
      <c r="A33" s="19" t="s">
        <v>38</v>
      </c>
      <c r="B33" s="11" t="s">
        <v>39</v>
      </c>
      <c r="C33" s="19"/>
      <c r="D33" s="19"/>
      <c r="E33" s="20"/>
      <c r="F33" s="21">
        <f>SUM(F34:F35)</f>
        <v>0</v>
      </c>
    </row>
    <row r="34" spans="1:6" ht="25.5">
      <c r="A34" s="22" t="s">
        <v>40</v>
      </c>
      <c r="B34" s="4" t="s">
        <v>61</v>
      </c>
      <c r="C34" s="25">
        <v>53.3</v>
      </c>
      <c r="D34" s="22" t="s">
        <v>7</v>
      </c>
      <c r="E34" s="23"/>
      <c r="F34" s="24">
        <f>C34*E34</f>
        <v>0</v>
      </c>
    </row>
    <row r="35" spans="1:6" ht="25.5">
      <c r="A35" s="27">
        <v>5650000002</v>
      </c>
      <c r="B35" s="4" t="s">
        <v>62</v>
      </c>
      <c r="C35" s="25">
        <v>20.1</v>
      </c>
      <c r="D35" s="22" t="s">
        <v>7</v>
      </c>
      <c r="E35" s="23"/>
      <c r="F35" s="24">
        <f>C35*E35</f>
        <v>0</v>
      </c>
    </row>
    <row r="36" spans="1:6" ht="12.75">
      <c r="A36" s="19" t="s">
        <v>41</v>
      </c>
      <c r="B36" s="11" t="s">
        <v>42</v>
      </c>
      <c r="C36" s="19"/>
      <c r="D36" s="19"/>
      <c r="E36" s="20"/>
      <c r="F36" s="21">
        <f>F37</f>
        <v>0</v>
      </c>
    </row>
    <row r="37" spans="1:6" ht="12.75">
      <c r="A37" s="22" t="s">
        <v>43</v>
      </c>
      <c r="B37" s="4" t="s">
        <v>53</v>
      </c>
      <c r="C37" s="22">
        <v>42.1</v>
      </c>
      <c r="D37" s="22" t="s">
        <v>7</v>
      </c>
      <c r="E37" s="23"/>
      <c r="F37" s="24">
        <f>C37*E37</f>
        <v>0</v>
      </c>
    </row>
    <row r="38" spans="1:6" ht="12.75">
      <c r="A38" s="19" t="s">
        <v>44</v>
      </c>
      <c r="B38" s="11" t="s">
        <v>11</v>
      </c>
      <c r="C38" s="19"/>
      <c r="D38" s="19"/>
      <c r="E38" s="20"/>
      <c r="F38" s="21">
        <f>F39</f>
        <v>0</v>
      </c>
    </row>
    <row r="39" spans="1:6" ht="25.5">
      <c r="A39" s="22" t="s">
        <v>45</v>
      </c>
      <c r="B39" s="4" t="s">
        <v>46</v>
      </c>
      <c r="C39" s="22">
        <v>20.1</v>
      </c>
      <c r="D39" s="22" t="s">
        <v>7</v>
      </c>
      <c r="E39" s="23"/>
      <c r="F39" s="24">
        <f>C39*E39</f>
        <v>0</v>
      </c>
    </row>
    <row r="40" spans="1:6" ht="12.75">
      <c r="A40" s="22" t="s">
        <v>0</v>
      </c>
      <c r="B40" s="4"/>
      <c r="C40" s="22"/>
      <c r="D40" s="22"/>
      <c r="E40" s="23"/>
      <c r="F40" s="24"/>
    </row>
    <row r="41" spans="1:6" ht="12.75">
      <c r="A41" s="16" t="s">
        <v>47</v>
      </c>
      <c r="B41" s="10" t="s">
        <v>48</v>
      </c>
      <c r="C41" s="16"/>
      <c r="D41" s="16"/>
      <c r="E41" s="17"/>
      <c r="F41" s="18">
        <f>SUM(F42:F43)</f>
        <v>0</v>
      </c>
    </row>
    <row r="42" spans="1:6" ht="25.5">
      <c r="A42" s="22" t="s">
        <v>49</v>
      </c>
      <c r="B42" s="4" t="s">
        <v>60</v>
      </c>
      <c r="C42" s="25">
        <v>24.5</v>
      </c>
      <c r="D42" s="22" t="s">
        <v>7</v>
      </c>
      <c r="E42" s="23"/>
      <c r="F42" s="24">
        <f>C42*E42</f>
        <v>0</v>
      </c>
    </row>
    <row r="43" spans="1:6" ht="12.75">
      <c r="A43" s="27">
        <v>5700000002</v>
      </c>
      <c r="B43" s="4" t="s">
        <v>58</v>
      </c>
      <c r="C43" s="28">
        <v>1</v>
      </c>
      <c r="D43" s="22" t="s">
        <v>59</v>
      </c>
      <c r="E43" s="23"/>
      <c r="F43" s="24">
        <f>C43*E43</f>
        <v>0</v>
      </c>
    </row>
    <row r="44" spans="1:6" ht="12.75">
      <c r="A44" s="4" t="s">
        <v>0</v>
      </c>
      <c r="B44" s="4"/>
      <c r="C44" s="4"/>
      <c r="D44" s="4"/>
      <c r="E44" s="5"/>
      <c r="F44" s="8"/>
    </row>
    <row r="45" spans="1:6" ht="13.5" thickBot="1">
      <c r="A45" s="12" t="s">
        <v>0</v>
      </c>
      <c r="B45" s="12"/>
      <c r="C45" s="12"/>
      <c r="D45" s="12"/>
      <c r="E45" s="12"/>
      <c r="F45" s="13"/>
    </row>
    <row r="46" spans="1:6" ht="13.5" thickBot="1">
      <c r="A46" s="29" t="s">
        <v>8</v>
      </c>
      <c r="B46" s="30"/>
      <c r="C46" s="30"/>
      <c r="D46" s="30"/>
      <c r="E46" s="30"/>
      <c r="F46" s="14">
        <f>F10</f>
        <v>0</v>
      </c>
    </row>
  </sheetData>
  <sheetProtection/>
  <mergeCells count="1">
    <mergeCell ref="A46:E4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Priit</cp:lastModifiedBy>
  <dcterms:created xsi:type="dcterms:W3CDTF">2022-05-10T19:14:28Z</dcterms:created>
  <dcterms:modified xsi:type="dcterms:W3CDTF">2023-09-14T07:15:35Z</dcterms:modified>
  <cp:category/>
  <cp:version/>
  <cp:contentType/>
  <cp:contentStatus/>
</cp:coreProperties>
</file>