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Hange.ee admin\Desktop\Korrastamine\110367\"/>
    </mc:Choice>
  </mc:AlternateContent>
  <xr:revisionPtr revIDLastSave="0" documentId="8_{07C1EA8D-0402-41D9-A6D6-483D25B4F5B5}" xr6:coauthVersionLast="47" xr6:coauthVersionMax="47" xr10:uidLastSave="{00000000-0000-0000-0000-000000000000}"/>
  <bookViews>
    <workbookView xWindow="-120" yWindow="-120" windowWidth="29040" windowHeight="15720" xr2:uid="{0EB06C4C-FB0D-4B73-8C18-4877A256251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F121" i="1"/>
  <c r="F146" i="1"/>
  <c r="F145" i="1"/>
  <c r="F142" i="1"/>
  <c r="F139" i="1"/>
  <c r="F138" i="1" s="1"/>
  <c r="F141" i="1"/>
  <c r="F137" i="1"/>
  <c r="F135" i="1"/>
  <c r="F132" i="1"/>
  <c r="F133" i="1"/>
  <c r="F130" i="1"/>
  <c r="F129" i="1"/>
  <c r="F127" i="1"/>
  <c r="F124" i="1"/>
  <c r="F123" i="1" s="1"/>
  <c r="F120" i="1" s="1"/>
  <c r="F119" i="1"/>
  <c r="F118" i="1"/>
  <c r="F116" i="1"/>
  <c r="F115" i="1"/>
  <c r="F114" i="1"/>
  <c r="F113" i="1"/>
  <c r="F111" i="1"/>
  <c r="F110" i="1"/>
  <c r="F107" i="1"/>
  <c r="F106" i="1"/>
  <c r="F105" i="1"/>
  <c r="F103" i="1"/>
  <c r="F100" i="1"/>
  <c r="F98" i="1"/>
  <c r="F97" i="1"/>
  <c r="F96" i="1"/>
  <c r="F95" i="1"/>
  <c r="F93" i="1"/>
  <c r="F88" i="1"/>
  <c r="F90" i="1"/>
  <c r="F85" i="1"/>
  <c r="F83" i="1" s="1"/>
  <c r="F81" i="1"/>
  <c r="F79" i="1"/>
  <c r="F77" i="1"/>
  <c r="F74" i="1"/>
  <c r="F72" i="1"/>
  <c r="F70" i="1"/>
  <c r="F67" i="1"/>
  <c r="F65" i="1"/>
  <c r="F64" i="1"/>
  <c r="F60" i="1"/>
  <c r="F59" i="1"/>
  <c r="F57" i="1"/>
  <c r="F53" i="1"/>
  <c r="F51" i="1"/>
  <c r="F49" i="1" s="1"/>
  <c r="F48" i="1"/>
  <c r="F46" i="1"/>
  <c r="F44" i="1"/>
  <c r="F42" i="1"/>
  <c r="F41" i="1"/>
  <c r="F38" i="1"/>
  <c r="F36" i="1" s="1"/>
  <c r="F35" i="1"/>
  <c r="F33" i="1"/>
  <c r="F31" i="1" s="1"/>
  <c r="F30" i="1"/>
  <c r="F28" i="1"/>
  <c r="F26" i="1"/>
  <c r="F24" i="1"/>
  <c r="F21" i="1"/>
  <c r="F20" i="1"/>
  <c r="F18" i="1"/>
  <c r="F15" i="1"/>
  <c r="F13" i="1"/>
  <c r="F12" i="1"/>
  <c r="F8" i="1"/>
  <c r="F7" i="1"/>
  <c r="F68" i="1" l="1"/>
  <c r="F101" i="1"/>
  <c r="F131" i="1"/>
  <c r="F10" i="1"/>
  <c r="F86" i="1"/>
  <c r="F134" i="1"/>
  <c r="F91" i="1"/>
  <c r="F6" i="1"/>
  <c r="F22" i="1"/>
  <c r="F55" i="1"/>
  <c r="F54" i="1" s="1"/>
  <c r="F75" i="1"/>
  <c r="F108" i="1"/>
  <c r="F126" i="1"/>
  <c r="F140" i="1"/>
  <c r="F62" i="1"/>
  <c r="F40" i="1"/>
  <c r="F39" i="1" s="1"/>
  <c r="F16" i="1"/>
  <c r="F9" i="1" s="1"/>
  <c r="F125" i="1" l="1"/>
  <c r="F82" i="1"/>
  <c r="F61" i="1"/>
  <c r="F147" i="1" s="1"/>
  <c r="F148" i="1" l="1"/>
  <c r="F149" i="1" s="1"/>
</calcChain>
</file>

<file path=xl/sharedStrings.xml><?xml version="1.0" encoding="utf-8"?>
<sst xmlns="http://schemas.openxmlformats.org/spreadsheetml/2006/main" count="218" uniqueCount="152">
  <si>
    <t>Ehitusprojekteerimine</t>
  </si>
  <si>
    <t>Välisrajatised</t>
  </si>
  <si>
    <t>Ettevalmistus ja lammutus</t>
  </si>
  <si>
    <t>Ehitusplatsi ettevalmistus</t>
  </si>
  <si>
    <t>Puude likvideerimine</t>
  </si>
  <si>
    <t>Hoonealune süvend</t>
  </si>
  <si>
    <t>Kaeved</t>
  </si>
  <si>
    <t>Täited</t>
  </si>
  <si>
    <t>Krundisisesed ja krundivälised insenervõrgud</t>
  </si>
  <si>
    <t>Väliskanalisatsioon</t>
  </si>
  <si>
    <t>Välisvalgustus</t>
  </si>
  <si>
    <t>Veetorustik</t>
  </si>
  <si>
    <t>Sideliinid</t>
  </si>
  <si>
    <t>Kaeved maa-alal</t>
  </si>
  <si>
    <t>Täide</t>
  </si>
  <si>
    <t>Maa-ala pinnakatted</t>
  </si>
  <si>
    <t>Kivi- ja plaatkatted</t>
  </si>
  <si>
    <t>Alused ja vundamendid</t>
  </si>
  <si>
    <t>Vundamendid</t>
  </si>
  <si>
    <t>Vundamentide liiv- ja killustikalused</t>
  </si>
  <si>
    <t>Vundamenditarindide sooja- ja hüdroisolatsioon</t>
  </si>
  <si>
    <t>Aluspõrandad</t>
  </si>
  <si>
    <t>Liiv- ja killustikalused</t>
  </si>
  <si>
    <t>Betoontarindid</t>
  </si>
  <si>
    <t>Kandetarindid</t>
  </si>
  <si>
    <t>Kandvad ja välisseinad</t>
  </si>
  <si>
    <t>Müüritised</t>
  </si>
  <si>
    <t>Seinte fassaadikatted</t>
  </si>
  <si>
    <t>Fassaadielemendid ja katused</t>
  </si>
  <si>
    <t>Aknad</t>
  </si>
  <si>
    <t>Aknalauad ja veeplekid</t>
  </si>
  <si>
    <t>PVC aknad</t>
  </si>
  <si>
    <t>Välisuksed ja väravad</t>
  </si>
  <si>
    <t>Lukustus ja varustus</t>
  </si>
  <si>
    <t>Terasuksed ja -väravad</t>
  </si>
  <si>
    <t>Puituksed ja - väravad</t>
  </si>
  <si>
    <t>Katusetarindid</t>
  </si>
  <si>
    <t>Puittarindid</t>
  </si>
  <si>
    <t>Sooja- ja hüdroisolatsioon</t>
  </si>
  <si>
    <t>Katusekatted</t>
  </si>
  <si>
    <t>Ruumitarindid ja pinnakatted</t>
  </si>
  <si>
    <t>Vaheseinad</t>
  </si>
  <si>
    <t>Värvkatted</t>
  </si>
  <si>
    <t>Laotud vaheseinad</t>
  </si>
  <si>
    <t>Siseuksed</t>
  </si>
  <si>
    <t xml:space="preserve">Puituksed  </t>
  </si>
  <si>
    <t>Siseseinte pinnakatted</t>
  </si>
  <si>
    <t>Plaatkatted</t>
  </si>
  <si>
    <t>Sooja-, heli- ja hüdroisolatsioon</t>
  </si>
  <si>
    <t>Lagede pinnakatted</t>
  </si>
  <si>
    <t>Puidust laed, kipsplaatlaed</t>
  </si>
  <si>
    <t>Põrandad ja põrandakatted</t>
  </si>
  <si>
    <t>Põrandatasandus</t>
  </si>
  <si>
    <t>Plaatpõrandad</t>
  </si>
  <si>
    <t>Sisustus, inventar, seadmed</t>
  </si>
  <si>
    <t>Lõõrid, korstnad, küttekoled</t>
  </si>
  <si>
    <t>Tehnosüsteemid</t>
  </si>
  <si>
    <t>Veevarustus ja kanalisatsioon</t>
  </si>
  <si>
    <t>Sanitaartehnika seadmed</t>
  </si>
  <si>
    <t>Küte, ventilatsioon ja jahutus</t>
  </si>
  <si>
    <t>Tugevvoolupaigaldis</t>
  </si>
  <si>
    <t>Pikeskaitse ja maandus</t>
  </si>
  <si>
    <t>Nõrkvoolupaigaldis ja automaatika</t>
  </si>
  <si>
    <t>Ehitusplatsi korralduskulud</t>
  </si>
  <si>
    <t>Ehitusplatsi üldkulud</t>
  </si>
  <si>
    <t>Konstruktiivse osa tööprojekti koostamine</t>
  </si>
  <si>
    <t>Tugev- ja nõrkvoolu tööprojekti koostamine</t>
  </si>
  <si>
    <t>Kood</t>
  </si>
  <si>
    <t>Töö nimetus</t>
  </si>
  <si>
    <t>Ühik</t>
  </si>
  <si>
    <t>Maht</t>
  </si>
  <si>
    <t>Ühiku hind</t>
  </si>
  <si>
    <r>
      <t xml:space="preserve">Kokku, </t>
    </r>
    <r>
      <rPr>
        <b/>
        <sz val="11"/>
        <color theme="1"/>
        <rFont val="Calibri"/>
        <family val="2"/>
      </rPr>
      <t>€</t>
    </r>
  </si>
  <si>
    <t>Objekt:</t>
  </si>
  <si>
    <t>Lisa 1</t>
  </si>
  <si>
    <t>Pakkumuse maksumuse tabel</t>
  </si>
  <si>
    <t>kmpl</t>
  </si>
  <si>
    <t>Hoonealuse süvendi kaeved pinnase utiliseerimisega</t>
  </si>
  <si>
    <t>Tagasitäited hoone perimeetris</t>
  </si>
  <si>
    <t>m3</t>
  </si>
  <si>
    <t>Ettevalmistustööd</t>
  </si>
  <si>
    <t>Geodeetilised tööd, hoone mahamärkimine</t>
  </si>
  <si>
    <t xml:space="preserve">Hoonealune tagasitäide </t>
  </si>
  <si>
    <t>Väliskanalisatsiooni ehitus olemasolevast liitumispunktist hoonesse</t>
  </si>
  <si>
    <t>Välisvalgustus vastavalt Lisa 2 tehnilisele kirjeldusele</t>
  </si>
  <si>
    <t>Veetorustiku ehitus olemasolevast liitumispunktist hoonesse</t>
  </si>
  <si>
    <t>Kaeved seoses välisvõrkude ehitamisega</t>
  </si>
  <si>
    <t>Täited seoses välisvõrkude ehitamisega</t>
  </si>
  <si>
    <t>Kuuseheki likvideerimine koos kändude juurimisega (ca 14 meetri ulatuses kinnistu piiril) koos nõlva kindlustamisega</t>
  </si>
  <si>
    <t>Valguskaabel kinnistu piiril asuvast sidekapist hoonesse vastavalt Lisa 2 tehnilisele kirjeldusele</t>
  </si>
  <si>
    <t>Killustik hoone perimeetris ca 300mm laiuses, h150mm</t>
  </si>
  <si>
    <t>m2</t>
  </si>
  <si>
    <t>Monoliitbetoonist lintvundamendi ehitus</t>
  </si>
  <si>
    <t>Killustikalused lintvundamendile</t>
  </si>
  <si>
    <t>Vundamendi ladumine Fibo 5 300mm väikeplokist</t>
  </si>
  <si>
    <t>Vundamendi horisontaalne soojustus EPS 100mm</t>
  </si>
  <si>
    <t>Vundamendi vertikaalne soojustus EPS 50mm</t>
  </si>
  <si>
    <t>Vundamendi vertikaalne- ja horisontaalne hüdroisolatsioon</t>
  </si>
  <si>
    <t>Tihendatud killustik põranda alla</t>
  </si>
  <si>
    <t>Põrand pinnasel- betoonist pealevalu + armatuurvõrk + kile + soojustus; kihi paksused vastavalt EK osa tööprojektile. NB! Põrandaküttekontuur</t>
  </si>
  <si>
    <t>Bauroc Ecoterm+ 375 välisseinte ladumine koos avade sildamistega; sillused vastaval EK osa tööprojektile</t>
  </si>
  <si>
    <t>Välisseinte krohvimine võrgul, toon hele</t>
  </si>
  <si>
    <t>Ava palede soojustamine ja krohvimine, krohvi toon helehall vastavalt akna raamile</t>
  </si>
  <si>
    <t>Aknalauad koos paigaldusega, aknalauad liimpuitkilp töödeldud pool läbipaistev valge, minimaalse üleulatusega seina servast, küljed sirged</t>
  </si>
  <si>
    <t>jm</t>
  </si>
  <si>
    <t>Veeplekid koos paigaldusega, veepleki toon helehall vastavalt akna raamile</t>
  </si>
  <si>
    <t>Kolmekordse paketiga PVC aknad, akna raam väljast helehall, seest valge; koos paigaldusega</t>
  </si>
  <si>
    <t>Peaukse lukustuse tarnib Tellija koos uksega</t>
  </si>
  <si>
    <t>Tehnoruumi soojustatud metalluks, hall, koos paigalduse ja lukustusega. Eelnevalt kooskõlastada Tellijaga</t>
  </si>
  <si>
    <t>Peaukse tarnib Tellija koos lukustusega, ukse paigaldus</t>
  </si>
  <si>
    <t>Katuse kandev konstruktsioon, vastavalt EK osa tööprojektile</t>
  </si>
  <si>
    <t>Katuse aluskate, tuuletõke, soojustus, aurutõke- materjalid koos paigaldusega, kihi paksused vastvalt EK osa tööprojektile</t>
  </si>
  <si>
    <t>Katusekate, nt Ruukki Classic, koos paigaldusega</t>
  </si>
  <si>
    <t>Bauroc Classic 100mm siseseinte ladumine, materjalid koos paigaldusega</t>
  </si>
  <si>
    <t>Siseuksed tarnib Tellija, paigaldus</t>
  </si>
  <si>
    <t>Lukustust ei ole vaja pakkuda</t>
  </si>
  <si>
    <t>Plokkseinte krohvimine, tasandus, kruntvärv + 2 kihti põhivärvi, toon Tikkurila värvikataloogist, hele</t>
  </si>
  <si>
    <t>Vannitoa seinte keraamiline plaat 600x600, tarnib Tellija</t>
  </si>
  <si>
    <t>WC seinte keraamiline plaat 600x600, tarnib Tellija</t>
  </si>
  <si>
    <t>WC seinte keraamilise plaadi 600x600 paigaldus, h1200mm</t>
  </si>
  <si>
    <t>Hüdroisolatsioon keraamilise plaadi alla</t>
  </si>
  <si>
    <t>Kips ripplagede pahteldamine ja värvimine niiskuskindla värviga, toon hele, Tikkurila värvikataloogist</t>
  </si>
  <si>
    <t>Ühekordse kipslae ehitus köök-elutuba, magamistuba, kalde all, järgib katuse kallet, maksimaalselt lae alla</t>
  </si>
  <si>
    <t>Ühekordse kipslae ehitus esik, sh tõus esiku ja elutoa vahel</t>
  </si>
  <si>
    <t>Ühekordse kipslae ehitus, niiskuskindel, wc ja vannituba</t>
  </si>
  <si>
    <t>Vajadusel põranda tasandus keraamilise plaadi alla köök-elutuba, esik, magamistuba, wc</t>
  </si>
  <si>
    <t>Põrandatasandus ja kallete andmine trapi suunas vannitoas</t>
  </si>
  <si>
    <t>Keraamilise põrandaplaadi paigaldus 600x1200</t>
  </si>
  <si>
    <t>Keraamiline põrandaplaat köök-elutuba, esik, magamistuba, wc 600x1200, tarnib Tellija</t>
  </si>
  <si>
    <t>Keraamiline põrandaplaat 300x600, tarnib Tellija</t>
  </si>
  <si>
    <t>Vannitoa keraamilise plaadi 300x600 paigaldus</t>
  </si>
  <si>
    <t>Keraamilise põrandaplaadi 300x600 paigaldus, sh kalded duššinurga suunas</t>
  </si>
  <si>
    <t>Hüdroisolatsioon põrandatel wc ja vannituba</t>
  </si>
  <si>
    <t>Niiskustõke põrandatel köök-elutuba, esik, magamistuba</t>
  </si>
  <si>
    <t>Vastavalt Lisa 2 Tehnilisele kirjeldusele soojust salvestav kamin / ahi koos korstnaga, tehnilise lahenduse ja mahutavuse leidmisel. Toode valitakse koostöös Tellijaga, pakkumise faasis jätta rida nulliks.</t>
  </si>
  <si>
    <t>Hoonesisene vee- ja kanalisatsiooni ehitustööd</t>
  </si>
  <si>
    <t>Sanitaartehnika tarnib Tellija</t>
  </si>
  <si>
    <t>Sanitaartehnika paigaldus</t>
  </si>
  <si>
    <t>Hoonesisene küttesüsteemide ehitus</t>
  </si>
  <si>
    <t>Hoonesisene ventilatsiooni ja jahutuse ehitus</t>
  </si>
  <si>
    <t>Hoonesisesed tugevvoolutööd, valgustid, pistikupesad ja lülitid tarnib Tellija, paigaldus Ehitajalt</t>
  </si>
  <si>
    <t>Piksekaitse ja maandus</t>
  </si>
  <si>
    <t>Hoonesisesed nõrkvoolutööd</t>
  </si>
  <si>
    <t>Muud nimetatama tööd</t>
  </si>
  <si>
    <t>Pakkuja kirjeldab tööd</t>
  </si>
  <si>
    <t>Käibemaks 22%</t>
  </si>
  <si>
    <t>Summa kokku käibemaksuta</t>
  </si>
  <si>
    <t>Kokku koos käibemaksuga 22%</t>
  </si>
  <si>
    <t>Pakkujal täita maht ja ühiku hind</t>
  </si>
  <si>
    <t>Sisustus ja mööbel</t>
  </si>
  <si>
    <t>Õhupuhasti (Tarnib Tellija) paigaldus ja ühendamine ventilatsiooni süsteemi</t>
  </si>
  <si>
    <t>Kohila vald, Aespa suvila ehitus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</si>
</sst>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/>
    <xf numFmtId="0" fontId="1" fillId="0" borderId="3" xfId="0" applyFont="1" applyBorder="1" applyAlignment="1">
      <alignment horizontal="center"/>
    </xf>
    <xf numFmtId="0" fontId="4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4" borderId="1" xfId="0" applyFill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96CA-CFE8-41C6-B5E6-C0131E0EE8E1}">
  <dimension ref="A2:I149"/>
  <sheetViews>
    <sheetView tabSelected="1" topLeftCell="A138" zoomScale="130" zoomScaleNormal="130" workbookViewId="0">
      <selection activeCell="B3" sqref="B3"/>
    </sheetView>
  </sheetViews>
  <sheetFormatPr defaultRowHeight="15" x14ac:dyDescent="0.25"/>
  <cols>
    <col min="1" max="1" width="8.7109375" style="1"/>
    <col min="2" max="2" width="42.28515625" customWidth="1"/>
    <col min="3" max="6" width="13.140625" style="1" customWidth="1"/>
  </cols>
  <sheetData>
    <row r="2" spans="1:9" x14ac:dyDescent="0.25">
      <c r="A2" s="3" t="s">
        <v>74</v>
      </c>
      <c r="B2" s="2" t="s">
        <v>75</v>
      </c>
      <c r="G2" s="46" t="s">
        <v>148</v>
      </c>
      <c r="H2" s="46"/>
      <c r="I2" s="46"/>
    </row>
    <row r="3" spans="1:9" x14ac:dyDescent="0.25">
      <c r="A3" s="3" t="s">
        <v>73</v>
      </c>
      <c r="B3" t="s">
        <v>151</v>
      </c>
    </row>
    <row r="5" spans="1:9" s="14" customFormat="1" x14ac:dyDescent="0.25">
      <c r="A5" s="12" t="s">
        <v>67</v>
      </c>
      <c r="B5" s="13" t="s">
        <v>68</v>
      </c>
      <c r="C5" s="12" t="s">
        <v>69</v>
      </c>
      <c r="D5" s="12" t="s">
        <v>70</v>
      </c>
      <c r="E5" s="12" t="s">
        <v>71</v>
      </c>
      <c r="F5" s="12" t="s">
        <v>72</v>
      </c>
    </row>
    <row r="6" spans="1:9" x14ac:dyDescent="0.25">
      <c r="A6" s="8">
        <v>0</v>
      </c>
      <c r="B6" s="9" t="s">
        <v>0</v>
      </c>
      <c r="C6" s="11"/>
      <c r="D6" s="11"/>
      <c r="E6" s="11"/>
      <c r="F6" s="8">
        <f>SUBTOTAL(9,F7:F8)</f>
        <v>0</v>
      </c>
    </row>
    <row r="7" spans="1:9" x14ac:dyDescent="0.25">
      <c r="A7" s="7"/>
      <c r="B7" s="6" t="s">
        <v>65</v>
      </c>
      <c r="C7" s="7" t="s">
        <v>76</v>
      </c>
      <c r="D7" s="7"/>
      <c r="E7" s="7"/>
      <c r="F7" s="7">
        <f>+D7*E7</f>
        <v>0</v>
      </c>
    </row>
    <row r="8" spans="1:9" x14ac:dyDescent="0.25">
      <c r="A8" s="7"/>
      <c r="B8" s="6" t="s">
        <v>66</v>
      </c>
      <c r="C8" s="7" t="s">
        <v>76</v>
      </c>
      <c r="D8" s="7"/>
      <c r="E8" s="7"/>
      <c r="F8" s="7">
        <f>+D8*E8</f>
        <v>0</v>
      </c>
    </row>
    <row r="9" spans="1:9" s="2" customFormat="1" x14ac:dyDescent="0.25">
      <c r="A9" s="8">
        <v>1</v>
      </c>
      <c r="B9" s="9" t="s">
        <v>1</v>
      </c>
      <c r="C9" s="8"/>
      <c r="D9" s="8"/>
      <c r="E9" s="8"/>
      <c r="F9" s="8">
        <f>SUBTOTAL(9,F10:F38)</f>
        <v>0</v>
      </c>
    </row>
    <row r="10" spans="1:9" x14ac:dyDescent="0.25">
      <c r="A10" s="18">
        <v>11</v>
      </c>
      <c r="B10" s="19" t="s">
        <v>2</v>
      </c>
      <c r="C10" s="10"/>
      <c r="D10" s="10"/>
      <c r="E10" s="10"/>
      <c r="F10" s="18">
        <f>SUBTOTAL(9,F11:F15)</f>
        <v>0</v>
      </c>
    </row>
    <row r="11" spans="1:9" x14ac:dyDescent="0.25">
      <c r="A11" s="4">
        <v>111</v>
      </c>
      <c r="B11" s="5" t="s">
        <v>3</v>
      </c>
      <c r="C11" s="7"/>
      <c r="D11" s="7"/>
      <c r="E11" s="7"/>
      <c r="F11" s="7"/>
    </row>
    <row r="12" spans="1:9" x14ac:dyDescent="0.25">
      <c r="A12" s="7"/>
      <c r="B12" s="6" t="s">
        <v>80</v>
      </c>
      <c r="C12" s="7" t="s">
        <v>76</v>
      </c>
      <c r="D12" s="7"/>
      <c r="E12" s="7"/>
      <c r="F12" s="7">
        <f>+D12*E12</f>
        <v>0</v>
      </c>
    </row>
    <row r="13" spans="1:9" x14ac:dyDescent="0.25">
      <c r="A13" s="7"/>
      <c r="B13" s="6" t="s">
        <v>81</v>
      </c>
      <c r="C13" s="7" t="s">
        <v>76</v>
      </c>
      <c r="D13" s="7"/>
      <c r="E13" s="7"/>
      <c r="F13" s="7">
        <f>+D13*E13</f>
        <v>0</v>
      </c>
    </row>
    <row r="14" spans="1:9" x14ac:dyDescent="0.25">
      <c r="A14" s="4">
        <v>115</v>
      </c>
      <c r="B14" s="5" t="s">
        <v>4</v>
      </c>
      <c r="C14" s="7"/>
      <c r="D14" s="7"/>
      <c r="E14" s="7"/>
      <c r="F14" s="7"/>
    </row>
    <row r="15" spans="1:9" s="17" customFormat="1" ht="45" x14ac:dyDescent="0.25">
      <c r="A15" s="15"/>
      <c r="B15" s="16" t="s">
        <v>88</v>
      </c>
      <c r="C15" s="15" t="s">
        <v>76</v>
      </c>
      <c r="D15" s="15"/>
      <c r="E15" s="15"/>
      <c r="F15" s="15">
        <f>+D15*E15</f>
        <v>0</v>
      </c>
    </row>
    <row r="16" spans="1:9" x14ac:dyDescent="0.25">
      <c r="A16" s="18">
        <v>12</v>
      </c>
      <c r="B16" s="19" t="s">
        <v>5</v>
      </c>
      <c r="C16" s="10"/>
      <c r="D16" s="10"/>
      <c r="E16" s="10"/>
      <c r="F16" s="18">
        <f>SUBTOTAL(9,F17:F21)</f>
        <v>0</v>
      </c>
    </row>
    <row r="17" spans="1:6" x14ac:dyDescent="0.25">
      <c r="A17" s="4">
        <v>122</v>
      </c>
      <c r="B17" s="5" t="s">
        <v>6</v>
      </c>
      <c r="C17" s="7"/>
      <c r="D17" s="7"/>
      <c r="E17" s="7"/>
      <c r="F17" s="7"/>
    </row>
    <row r="18" spans="1:6" s="17" customFormat="1" ht="30" x14ac:dyDescent="0.25">
      <c r="A18" s="15"/>
      <c r="B18" s="16" t="s">
        <v>77</v>
      </c>
      <c r="C18" s="15" t="s">
        <v>79</v>
      </c>
      <c r="D18" s="15"/>
      <c r="E18" s="15"/>
      <c r="F18" s="15">
        <f>+D18*E18</f>
        <v>0</v>
      </c>
    </row>
    <row r="19" spans="1:6" x14ac:dyDescent="0.25">
      <c r="A19" s="4">
        <v>123</v>
      </c>
      <c r="B19" s="5" t="s">
        <v>7</v>
      </c>
      <c r="C19" s="7"/>
      <c r="D19" s="7"/>
      <c r="E19" s="7"/>
      <c r="F19" s="7"/>
    </row>
    <row r="20" spans="1:6" s="22" customFormat="1" x14ac:dyDescent="0.25">
      <c r="A20" s="20"/>
      <c r="B20" s="21" t="s">
        <v>82</v>
      </c>
      <c r="C20" s="20" t="s">
        <v>79</v>
      </c>
      <c r="D20" s="20"/>
      <c r="E20" s="20"/>
      <c r="F20" s="15">
        <f>+D20*E20</f>
        <v>0</v>
      </c>
    </row>
    <row r="21" spans="1:6" x14ac:dyDescent="0.25">
      <c r="A21" s="7"/>
      <c r="B21" s="6" t="s">
        <v>78</v>
      </c>
      <c r="C21" s="7" t="s">
        <v>79</v>
      </c>
      <c r="D21" s="7"/>
      <c r="E21" s="7"/>
      <c r="F21" s="15">
        <f>+D21*E21</f>
        <v>0</v>
      </c>
    </row>
    <row r="22" spans="1:6" x14ac:dyDescent="0.25">
      <c r="A22" s="18">
        <v>15</v>
      </c>
      <c r="B22" s="19" t="s">
        <v>8</v>
      </c>
      <c r="C22" s="10"/>
      <c r="D22" s="10"/>
      <c r="E22" s="10"/>
      <c r="F22" s="18">
        <f>SUBTOTAL(9,F23:F30)</f>
        <v>0</v>
      </c>
    </row>
    <row r="23" spans="1:6" x14ac:dyDescent="0.25">
      <c r="A23" s="4">
        <v>152</v>
      </c>
      <c r="B23" s="5" t="s">
        <v>9</v>
      </c>
      <c r="C23" s="7"/>
      <c r="D23" s="7"/>
      <c r="E23" s="7"/>
      <c r="F23" s="7"/>
    </row>
    <row r="24" spans="1:6" s="17" customFormat="1" ht="30" x14ac:dyDescent="0.25">
      <c r="A24" s="15"/>
      <c r="B24" s="16" t="s">
        <v>83</v>
      </c>
      <c r="C24" s="15" t="s">
        <v>76</v>
      </c>
      <c r="D24" s="15"/>
      <c r="E24" s="15"/>
      <c r="F24" s="15">
        <f>+D24*E24</f>
        <v>0</v>
      </c>
    </row>
    <row r="25" spans="1:6" x14ac:dyDescent="0.25">
      <c r="A25" s="4">
        <v>153</v>
      </c>
      <c r="B25" s="5" t="s">
        <v>10</v>
      </c>
      <c r="C25" s="7"/>
      <c r="D25" s="7"/>
      <c r="E25" s="7"/>
      <c r="F25" s="7"/>
    </row>
    <row r="26" spans="1:6" s="17" customFormat="1" ht="30" x14ac:dyDescent="0.25">
      <c r="A26" s="23"/>
      <c r="B26" s="24" t="s">
        <v>84</v>
      </c>
      <c r="C26" s="15" t="s">
        <v>76</v>
      </c>
      <c r="D26" s="15"/>
      <c r="E26" s="15"/>
      <c r="F26" s="15">
        <f>+D26*E26</f>
        <v>0</v>
      </c>
    </row>
    <row r="27" spans="1:6" x14ac:dyDescent="0.25">
      <c r="A27" s="4">
        <v>154</v>
      </c>
      <c r="B27" s="5" t="s">
        <v>11</v>
      </c>
      <c r="C27" s="7"/>
      <c r="D27" s="7"/>
      <c r="E27" s="7"/>
      <c r="F27" s="7"/>
    </row>
    <row r="28" spans="1:6" s="26" customFormat="1" ht="30" x14ac:dyDescent="0.25">
      <c r="A28" s="25"/>
      <c r="B28" s="24" t="s">
        <v>85</v>
      </c>
      <c r="C28" s="25" t="s">
        <v>76</v>
      </c>
      <c r="D28" s="25"/>
      <c r="E28" s="25"/>
      <c r="F28" s="15">
        <f>+D28*E28</f>
        <v>0</v>
      </c>
    </row>
    <row r="29" spans="1:6" x14ac:dyDescent="0.25">
      <c r="A29" s="4">
        <v>158</v>
      </c>
      <c r="B29" s="5" t="s">
        <v>12</v>
      </c>
      <c r="C29" s="7"/>
      <c r="D29" s="7"/>
      <c r="E29" s="7"/>
      <c r="F29" s="7"/>
    </row>
    <row r="30" spans="1:6" s="26" customFormat="1" ht="45" x14ac:dyDescent="0.25">
      <c r="A30" s="25"/>
      <c r="B30" s="24" t="s">
        <v>89</v>
      </c>
      <c r="C30" s="25" t="s">
        <v>76</v>
      </c>
      <c r="D30" s="25"/>
      <c r="E30" s="25"/>
      <c r="F30" s="15">
        <f>+D30*E30</f>
        <v>0</v>
      </c>
    </row>
    <row r="31" spans="1:6" x14ac:dyDescent="0.25">
      <c r="A31" s="18">
        <v>16</v>
      </c>
      <c r="B31" s="19" t="s">
        <v>13</v>
      </c>
      <c r="C31" s="18"/>
      <c r="D31" s="18"/>
      <c r="E31" s="18"/>
      <c r="F31" s="18">
        <f>SUBTOTAL(9,F32:F35)</f>
        <v>0</v>
      </c>
    </row>
    <row r="32" spans="1:6" x14ac:dyDescent="0.25">
      <c r="A32" s="4">
        <v>162</v>
      </c>
      <c r="B32" s="5" t="s">
        <v>6</v>
      </c>
      <c r="C32" s="7"/>
      <c r="D32" s="7"/>
      <c r="E32" s="7"/>
      <c r="F32" s="7"/>
    </row>
    <row r="33" spans="1:6" x14ac:dyDescent="0.25">
      <c r="A33" s="7"/>
      <c r="B33" s="6" t="s">
        <v>86</v>
      </c>
      <c r="C33" s="7" t="s">
        <v>79</v>
      </c>
      <c r="D33" s="7"/>
      <c r="E33" s="7"/>
      <c r="F33" s="15">
        <f>+D33*E33</f>
        <v>0</v>
      </c>
    </row>
    <row r="34" spans="1:6" x14ac:dyDescent="0.25">
      <c r="A34" s="4">
        <v>163</v>
      </c>
      <c r="B34" s="5" t="s">
        <v>14</v>
      </c>
      <c r="C34" s="7"/>
      <c r="D34" s="7"/>
      <c r="E34" s="7"/>
      <c r="F34" s="7"/>
    </row>
    <row r="35" spans="1:6" x14ac:dyDescent="0.25">
      <c r="A35" s="7"/>
      <c r="B35" s="6" t="s">
        <v>87</v>
      </c>
      <c r="C35" s="7" t="s">
        <v>79</v>
      </c>
      <c r="D35" s="7"/>
      <c r="E35" s="7"/>
      <c r="F35" s="15">
        <f>+D35*E35</f>
        <v>0</v>
      </c>
    </row>
    <row r="36" spans="1:6" x14ac:dyDescent="0.25">
      <c r="A36" s="18">
        <v>17</v>
      </c>
      <c r="B36" s="19" t="s">
        <v>15</v>
      </c>
      <c r="C36" s="18"/>
      <c r="D36" s="18"/>
      <c r="E36" s="18"/>
      <c r="F36" s="18">
        <f>SUBTOTAL(9,F37:F38)</f>
        <v>0</v>
      </c>
    </row>
    <row r="37" spans="1:6" x14ac:dyDescent="0.25">
      <c r="A37" s="4">
        <v>174</v>
      </c>
      <c r="B37" s="5" t="s">
        <v>16</v>
      </c>
      <c r="C37" s="4"/>
      <c r="D37" s="4"/>
      <c r="E37" s="4"/>
      <c r="F37" s="4"/>
    </row>
    <row r="38" spans="1:6" s="17" customFormat="1" ht="30" x14ac:dyDescent="0.25">
      <c r="A38" s="15"/>
      <c r="B38" s="16" t="s">
        <v>90</v>
      </c>
      <c r="C38" s="15" t="s">
        <v>79</v>
      </c>
      <c r="D38" s="15"/>
      <c r="E38" s="15"/>
      <c r="F38" s="15">
        <f>+D38*E38</f>
        <v>0</v>
      </c>
    </row>
    <row r="39" spans="1:6" s="2" customFormat="1" x14ac:dyDescent="0.25">
      <c r="A39" s="8">
        <v>2</v>
      </c>
      <c r="B39" s="9" t="s">
        <v>17</v>
      </c>
      <c r="C39" s="8"/>
      <c r="D39" s="8"/>
      <c r="E39" s="8"/>
      <c r="F39" s="8">
        <f>SUBTOTAL(9,F40:F53)</f>
        <v>0</v>
      </c>
    </row>
    <row r="40" spans="1:6" x14ac:dyDescent="0.25">
      <c r="A40" s="18">
        <v>22</v>
      </c>
      <c r="B40" s="19" t="s">
        <v>18</v>
      </c>
      <c r="C40" s="10"/>
      <c r="D40" s="10"/>
      <c r="E40" s="10"/>
      <c r="F40" s="18">
        <f>SUBTOTAL(9,F41:F48)</f>
        <v>0</v>
      </c>
    </row>
    <row r="41" spans="1:6" x14ac:dyDescent="0.25">
      <c r="A41" s="4"/>
      <c r="B41" s="21" t="s">
        <v>92</v>
      </c>
      <c r="C41" s="7" t="s">
        <v>79</v>
      </c>
      <c r="D41" s="7"/>
      <c r="E41" s="7"/>
      <c r="F41" s="15">
        <f>+D41*E41</f>
        <v>0</v>
      </c>
    </row>
    <row r="42" spans="1:6" s="26" customFormat="1" ht="30" x14ac:dyDescent="0.25">
      <c r="A42" s="25"/>
      <c r="B42" s="24" t="s">
        <v>94</v>
      </c>
      <c r="C42" s="25" t="s">
        <v>91</v>
      </c>
      <c r="D42" s="25"/>
      <c r="E42" s="25"/>
      <c r="F42" s="15">
        <f>+D42*E42</f>
        <v>0</v>
      </c>
    </row>
    <row r="43" spans="1:6" x14ac:dyDescent="0.25">
      <c r="A43" s="4">
        <v>221</v>
      </c>
      <c r="B43" s="5" t="s">
        <v>19</v>
      </c>
      <c r="C43" s="7"/>
      <c r="D43" s="7"/>
      <c r="E43" s="7"/>
      <c r="F43" s="7"/>
    </row>
    <row r="44" spans="1:6" x14ac:dyDescent="0.25">
      <c r="A44" s="4"/>
      <c r="B44" s="21" t="s">
        <v>93</v>
      </c>
      <c r="C44" s="7" t="s">
        <v>79</v>
      </c>
      <c r="D44" s="7"/>
      <c r="E44" s="7"/>
      <c r="F44" s="15">
        <f>+D44*E44</f>
        <v>0</v>
      </c>
    </row>
    <row r="45" spans="1:6" x14ac:dyDescent="0.25">
      <c r="A45" s="4">
        <v>227</v>
      </c>
      <c r="B45" s="5" t="s">
        <v>20</v>
      </c>
      <c r="C45" s="7"/>
      <c r="D45" s="7"/>
      <c r="E45" s="7"/>
      <c r="F45" s="7"/>
    </row>
    <row r="46" spans="1:6" s="22" customFormat="1" x14ac:dyDescent="0.25">
      <c r="A46" s="20"/>
      <c r="B46" s="21" t="s">
        <v>96</v>
      </c>
      <c r="C46" s="20" t="s">
        <v>91</v>
      </c>
      <c r="D46" s="20"/>
      <c r="E46" s="20"/>
      <c r="F46" s="15">
        <f>+D46*E46</f>
        <v>0</v>
      </c>
    </row>
    <row r="47" spans="1:6" s="22" customFormat="1" x14ac:dyDescent="0.25">
      <c r="A47" s="20"/>
      <c r="B47" s="21" t="s">
        <v>95</v>
      </c>
      <c r="C47" s="20"/>
      <c r="D47" s="20"/>
      <c r="E47" s="20"/>
      <c r="F47" s="20"/>
    </row>
    <row r="48" spans="1:6" s="26" customFormat="1" ht="30" x14ac:dyDescent="0.25">
      <c r="A48" s="25"/>
      <c r="B48" s="24" t="s">
        <v>97</v>
      </c>
      <c r="C48" s="25" t="s">
        <v>91</v>
      </c>
      <c r="D48" s="25"/>
      <c r="E48" s="25"/>
      <c r="F48" s="15">
        <f>+D48*E48</f>
        <v>0</v>
      </c>
    </row>
    <row r="49" spans="1:6" x14ac:dyDescent="0.25">
      <c r="A49" s="18">
        <v>23</v>
      </c>
      <c r="B49" s="19" t="s">
        <v>21</v>
      </c>
      <c r="C49" s="18"/>
      <c r="D49" s="18"/>
      <c r="E49" s="18"/>
      <c r="F49" s="18">
        <f>SUBTOTAL(9,F50:F53)</f>
        <v>0</v>
      </c>
    </row>
    <row r="50" spans="1:6" x14ac:dyDescent="0.25">
      <c r="A50" s="4">
        <v>231</v>
      </c>
      <c r="B50" s="5" t="s">
        <v>22</v>
      </c>
      <c r="C50" s="7"/>
      <c r="D50" s="7"/>
      <c r="E50" s="7"/>
      <c r="F50" s="7"/>
    </row>
    <row r="51" spans="1:6" s="22" customFormat="1" x14ac:dyDescent="0.25">
      <c r="A51" s="20"/>
      <c r="B51" s="21" t="s">
        <v>98</v>
      </c>
      <c r="C51" s="20" t="s">
        <v>79</v>
      </c>
      <c r="D51" s="20"/>
      <c r="E51" s="20"/>
      <c r="F51" s="15">
        <f>+D51*E51</f>
        <v>0</v>
      </c>
    </row>
    <row r="52" spans="1:6" x14ac:dyDescent="0.25">
      <c r="A52" s="4">
        <v>232</v>
      </c>
      <c r="B52" s="5" t="s">
        <v>23</v>
      </c>
      <c r="C52" s="7"/>
      <c r="D52" s="7"/>
      <c r="E52" s="7"/>
      <c r="F52" s="7"/>
    </row>
    <row r="53" spans="1:6" s="26" customFormat="1" ht="60" x14ac:dyDescent="0.25">
      <c r="A53" s="25"/>
      <c r="B53" s="24" t="s">
        <v>99</v>
      </c>
      <c r="C53" s="25" t="s">
        <v>91</v>
      </c>
      <c r="D53" s="25"/>
      <c r="E53" s="25"/>
      <c r="F53" s="15">
        <f>+D53*E53</f>
        <v>0</v>
      </c>
    </row>
    <row r="54" spans="1:6" s="2" customFormat="1" x14ac:dyDescent="0.25">
      <c r="A54" s="8">
        <v>3</v>
      </c>
      <c r="B54" s="9" t="s">
        <v>24</v>
      </c>
      <c r="C54" s="8"/>
      <c r="D54" s="8"/>
      <c r="E54" s="8"/>
      <c r="F54" s="8">
        <f>SUBTOTAL(9,F55:F60)</f>
        <v>0</v>
      </c>
    </row>
    <row r="55" spans="1:6" x14ac:dyDescent="0.25">
      <c r="A55" s="18">
        <v>32</v>
      </c>
      <c r="B55" s="19" t="s">
        <v>25</v>
      </c>
      <c r="C55" s="18"/>
      <c r="D55" s="18"/>
      <c r="E55" s="18"/>
      <c r="F55" s="18">
        <f>SUBTOTAL(9,F56:F60)</f>
        <v>0</v>
      </c>
    </row>
    <row r="56" spans="1:6" x14ac:dyDescent="0.25">
      <c r="A56" s="4">
        <v>324</v>
      </c>
      <c r="B56" s="5" t="s">
        <v>26</v>
      </c>
      <c r="C56" s="7"/>
      <c r="D56" s="7"/>
      <c r="E56" s="7"/>
      <c r="F56" s="7"/>
    </row>
    <row r="57" spans="1:6" s="17" customFormat="1" ht="45" x14ac:dyDescent="0.25">
      <c r="A57" s="23"/>
      <c r="B57" s="24" t="s">
        <v>100</v>
      </c>
      <c r="C57" s="15" t="s">
        <v>91</v>
      </c>
      <c r="D57" s="15"/>
      <c r="E57" s="15"/>
      <c r="F57" s="15">
        <f>+D57*E57</f>
        <v>0</v>
      </c>
    </row>
    <row r="58" spans="1:6" x14ac:dyDescent="0.25">
      <c r="A58" s="4">
        <v>328</v>
      </c>
      <c r="B58" s="5" t="s">
        <v>27</v>
      </c>
      <c r="C58" s="7"/>
      <c r="D58" s="7"/>
      <c r="E58" s="7"/>
      <c r="F58" s="7"/>
    </row>
    <row r="59" spans="1:6" s="22" customFormat="1" x14ac:dyDescent="0.25">
      <c r="A59" s="20"/>
      <c r="B59" s="21" t="s">
        <v>101</v>
      </c>
      <c r="C59" s="20" t="s">
        <v>91</v>
      </c>
      <c r="D59" s="20"/>
      <c r="E59" s="20"/>
      <c r="F59" s="15">
        <f>+D59*E59</f>
        <v>0</v>
      </c>
    </row>
    <row r="60" spans="1:6" s="26" customFormat="1" ht="30" x14ac:dyDescent="0.25">
      <c r="A60" s="25"/>
      <c r="B60" s="24" t="s">
        <v>102</v>
      </c>
      <c r="C60" s="25" t="s">
        <v>91</v>
      </c>
      <c r="D60" s="25"/>
      <c r="E60" s="25"/>
      <c r="F60" s="15">
        <f>+D60*E60</f>
        <v>0</v>
      </c>
    </row>
    <row r="61" spans="1:6" s="2" customFormat="1" x14ac:dyDescent="0.25">
      <c r="A61" s="8">
        <v>4</v>
      </c>
      <c r="B61" s="9" t="s">
        <v>28</v>
      </c>
      <c r="C61" s="8"/>
      <c r="D61" s="8"/>
      <c r="E61" s="8"/>
      <c r="F61" s="8">
        <f>SUBTOTAL(9,F62:F81)</f>
        <v>0</v>
      </c>
    </row>
    <row r="62" spans="1:6" x14ac:dyDescent="0.25">
      <c r="A62" s="18">
        <v>42</v>
      </c>
      <c r="B62" s="19" t="s">
        <v>29</v>
      </c>
      <c r="C62" s="18"/>
      <c r="D62" s="18"/>
      <c r="E62" s="18"/>
      <c r="F62" s="18">
        <f>SUBTOTAL(9,F63:F67)</f>
        <v>0</v>
      </c>
    </row>
    <row r="63" spans="1:6" x14ac:dyDescent="0.25">
      <c r="A63" s="4">
        <v>421</v>
      </c>
      <c r="B63" s="5" t="s">
        <v>30</v>
      </c>
      <c r="C63" s="7"/>
      <c r="D63" s="7"/>
      <c r="E63" s="7"/>
      <c r="F63" s="7"/>
    </row>
    <row r="64" spans="1:6" s="26" customFormat="1" ht="60" x14ac:dyDescent="0.25">
      <c r="A64" s="25"/>
      <c r="B64" s="24" t="s">
        <v>103</v>
      </c>
      <c r="C64" s="25" t="s">
        <v>104</v>
      </c>
      <c r="D64" s="25"/>
      <c r="E64" s="25"/>
      <c r="F64" s="15">
        <f>+D64*E64</f>
        <v>0</v>
      </c>
    </row>
    <row r="65" spans="1:6" s="26" customFormat="1" ht="30" x14ac:dyDescent="0.25">
      <c r="A65" s="25"/>
      <c r="B65" s="24" t="s">
        <v>105</v>
      </c>
      <c r="C65" s="25" t="s">
        <v>104</v>
      </c>
      <c r="D65" s="25"/>
      <c r="E65" s="25"/>
      <c r="F65" s="15">
        <f>+D65*E65</f>
        <v>0</v>
      </c>
    </row>
    <row r="66" spans="1:6" x14ac:dyDescent="0.25">
      <c r="A66" s="4">
        <v>427</v>
      </c>
      <c r="B66" s="5" t="s">
        <v>31</v>
      </c>
      <c r="C66" s="7"/>
      <c r="D66" s="7"/>
      <c r="E66" s="7"/>
      <c r="F66" s="7"/>
    </row>
    <row r="67" spans="1:6" s="26" customFormat="1" ht="45" x14ac:dyDescent="0.25">
      <c r="A67" s="25"/>
      <c r="B67" s="24" t="s">
        <v>106</v>
      </c>
      <c r="C67" s="25" t="s">
        <v>91</v>
      </c>
      <c r="D67" s="25"/>
      <c r="E67" s="25"/>
      <c r="F67" s="15">
        <f>+D67*E67</f>
        <v>0</v>
      </c>
    </row>
    <row r="68" spans="1:6" x14ac:dyDescent="0.25">
      <c r="A68" s="18">
        <v>43</v>
      </c>
      <c r="B68" s="19" t="s">
        <v>32</v>
      </c>
      <c r="C68" s="18"/>
      <c r="D68" s="18"/>
      <c r="E68" s="18"/>
      <c r="F68" s="18">
        <f>SUBTOTAL(9,F69:F74)</f>
        <v>0</v>
      </c>
    </row>
    <row r="69" spans="1:6" x14ac:dyDescent="0.25">
      <c r="A69" s="4">
        <v>431</v>
      </c>
      <c r="B69" s="5" t="s">
        <v>33</v>
      </c>
      <c r="C69" s="7"/>
      <c r="D69" s="7"/>
      <c r="E69" s="7"/>
      <c r="F69" s="7"/>
    </row>
    <row r="70" spans="1:6" s="22" customFormat="1" x14ac:dyDescent="0.25">
      <c r="A70" s="20"/>
      <c r="B70" s="21" t="s">
        <v>107</v>
      </c>
      <c r="C70" s="20" t="s">
        <v>76</v>
      </c>
      <c r="D70" s="20"/>
      <c r="E70" s="20"/>
      <c r="F70" s="15">
        <f>+D70*E70</f>
        <v>0</v>
      </c>
    </row>
    <row r="71" spans="1:6" x14ac:dyDescent="0.25">
      <c r="A71" s="4">
        <v>433</v>
      </c>
      <c r="B71" s="5" t="s">
        <v>34</v>
      </c>
      <c r="C71" s="7"/>
      <c r="D71" s="7"/>
      <c r="E71" s="7"/>
      <c r="F71" s="7"/>
    </row>
    <row r="72" spans="1:6" s="26" customFormat="1" ht="45" x14ac:dyDescent="0.25">
      <c r="A72" s="25"/>
      <c r="B72" s="24" t="s">
        <v>108</v>
      </c>
      <c r="C72" s="25" t="s">
        <v>76</v>
      </c>
      <c r="D72" s="25"/>
      <c r="E72" s="25"/>
      <c r="F72" s="15">
        <f>+D72*E72</f>
        <v>0</v>
      </c>
    </row>
    <row r="73" spans="1:6" x14ac:dyDescent="0.25">
      <c r="A73" s="4">
        <v>436</v>
      </c>
      <c r="B73" s="5" t="s">
        <v>35</v>
      </c>
      <c r="C73" s="7"/>
      <c r="D73" s="7"/>
      <c r="E73" s="7"/>
      <c r="F73" s="7"/>
    </row>
    <row r="74" spans="1:6" s="26" customFormat="1" ht="30" x14ac:dyDescent="0.25">
      <c r="A74" s="25"/>
      <c r="B74" s="24" t="s">
        <v>109</v>
      </c>
      <c r="C74" s="25" t="s">
        <v>76</v>
      </c>
      <c r="D74" s="25"/>
      <c r="E74" s="25"/>
      <c r="F74" s="15">
        <f>+D74*E74</f>
        <v>0</v>
      </c>
    </row>
    <row r="75" spans="1:6" x14ac:dyDescent="0.25">
      <c r="A75" s="18">
        <v>48</v>
      </c>
      <c r="B75" s="19" t="s">
        <v>36</v>
      </c>
      <c r="C75" s="18"/>
      <c r="D75" s="18"/>
      <c r="E75" s="18"/>
      <c r="F75" s="18">
        <f>SUBTOTAL(9,F76:F81)</f>
        <v>0</v>
      </c>
    </row>
    <row r="76" spans="1:6" x14ac:dyDescent="0.25">
      <c r="A76" s="4">
        <v>486</v>
      </c>
      <c r="B76" s="5" t="s">
        <v>37</v>
      </c>
      <c r="C76" s="7"/>
      <c r="D76" s="7"/>
      <c r="E76" s="7"/>
      <c r="F76" s="7"/>
    </row>
    <row r="77" spans="1:6" s="17" customFormat="1" ht="30" x14ac:dyDescent="0.25">
      <c r="A77" s="23"/>
      <c r="B77" s="24" t="s">
        <v>110</v>
      </c>
      <c r="C77" s="15" t="s">
        <v>91</v>
      </c>
      <c r="D77" s="15"/>
      <c r="E77" s="15"/>
      <c r="F77" s="15">
        <f>+D77*E77</f>
        <v>0</v>
      </c>
    </row>
    <row r="78" spans="1:6" x14ac:dyDescent="0.25">
      <c r="A78" s="4">
        <v>487</v>
      </c>
      <c r="B78" s="5" t="s">
        <v>38</v>
      </c>
      <c r="C78" s="7"/>
      <c r="D78" s="7"/>
      <c r="E78" s="7"/>
      <c r="F78" s="7"/>
    </row>
    <row r="79" spans="1:6" s="26" customFormat="1" ht="45" x14ac:dyDescent="0.25">
      <c r="A79" s="25"/>
      <c r="B79" s="24" t="s">
        <v>111</v>
      </c>
      <c r="C79" s="25" t="s">
        <v>91</v>
      </c>
      <c r="D79" s="25"/>
      <c r="E79" s="25"/>
      <c r="F79" s="15">
        <f>+D79*E79</f>
        <v>0</v>
      </c>
    </row>
    <row r="80" spans="1:6" x14ac:dyDescent="0.25">
      <c r="A80" s="4">
        <v>488</v>
      </c>
      <c r="B80" s="5" t="s">
        <v>39</v>
      </c>
      <c r="C80" s="7"/>
      <c r="D80" s="7"/>
      <c r="E80" s="7"/>
      <c r="F80" s="7"/>
    </row>
    <row r="81" spans="1:6" s="22" customFormat="1" x14ac:dyDescent="0.25">
      <c r="A81" s="20"/>
      <c r="B81" s="21" t="s">
        <v>112</v>
      </c>
      <c r="C81" s="20" t="s">
        <v>91</v>
      </c>
      <c r="D81" s="20"/>
      <c r="E81" s="20"/>
      <c r="F81" s="15">
        <f>+D81*E81</f>
        <v>0</v>
      </c>
    </row>
    <row r="82" spans="1:6" s="2" customFormat="1" x14ac:dyDescent="0.25">
      <c r="A82" s="8">
        <v>5</v>
      </c>
      <c r="B82" s="9" t="s">
        <v>40</v>
      </c>
      <c r="C82" s="8"/>
      <c r="D82" s="8"/>
      <c r="E82" s="8"/>
      <c r="F82" s="8">
        <f>SUBTOTAL(9,F83:F119)</f>
        <v>0</v>
      </c>
    </row>
    <row r="83" spans="1:6" x14ac:dyDescent="0.25">
      <c r="A83" s="18">
        <v>51</v>
      </c>
      <c r="B83" s="19" t="s">
        <v>41</v>
      </c>
      <c r="C83" s="18"/>
      <c r="D83" s="18"/>
      <c r="E83" s="18"/>
      <c r="F83" s="18">
        <f>SUBTOTAL(9,F84:F85)</f>
        <v>0</v>
      </c>
    </row>
    <row r="84" spans="1:6" x14ac:dyDescent="0.25">
      <c r="A84" s="4">
        <v>514</v>
      </c>
      <c r="B84" s="5" t="s">
        <v>43</v>
      </c>
      <c r="C84" s="7"/>
      <c r="D84" s="7"/>
      <c r="E84" s="7"/>
      <c r="F84" s="7"/>
    </row>
    <row r="85" spans="1:6" s="26" customFormat="1" ht="30" x14ac:dyDescent="0.25">
      <c r="A85" s="25"/>
      <c r="B85" s="24" t="s">
        <v>113</v>
      </c>
      <c r="C85" s="25" t="s">
        <v>91</v>
      </c>
      <c r="D85" s="25"/>
      <c r="E85" s="25"/>
      <c r="F85" s="15">
        <f>+D85*E85</f>
        <v>0</v>
      </c>
    </row>
    <row r="86" spans="1:6" x14ac:dyDescent="0.25">
      <c r="A86" s="18">
        <v>52</v>
      </c>
      <c r="B86" s="19" t="s">
        <v>44</v>
      </c>
      <c r="C86" s="18"/>
      <c r="D86" s="18"/>
      <c r="E86" s="18"/>
      <c r="F86" s="18">
        <f>SUBTOTAL(9,F87:F90)</f>
        <v>0</v>
      </c>
    </row>
    <row r="87" spans="1:6" x14ac:dyDescent="0.25">
      <c r="A87" s="4">
        <v>521</v>
      </c>
      <c r="B87" s="5" t="s">
        <v>33</v>
      </c>
      <c r="C87" s="7"/>
      <c r="D87" s="7"/>
      <c r="E87" s="7"/>
      <c r="F87" s="7"/>
    </row>
    <row r="88" spans="1:6" x14ac:dyDescent="0.25">
      <c r="A88" s="4"/>
      <c r="B88" s="21" t="s">
        <v>115</v>
      </c>
      <c r="C88" s="7" t="s">
        <v>76</v>
      </c>
      <c r="D88" s="7"/>
      <c r="E88" s="7"/>
      <c r="F88" s="15">
        <f>+D88*E88</f>
        <v>0</v>
      </c>
    </row>
    <row r="89" spans="1:6" x14ac:dyDescent="0.25">
      <c r="A89" s="4">
        <v>525</v>
      </c>
      <c r="B89" s="5" t="s">
        <v>45</v>
      </c>
      <c r="C89" s="7"/>
      <c r="D89" s="7"/>
      <c r="E89" s="7"/>
      <c r="F89" s="7"/>
    </row>
    <row r="90" spans="1:6" s="22" customFormat="1" x14ac:dyDescent="0.25">
      <c r="A90" s="20"/>
      <c r="B90" s="21" t="s">
        <v>114</v>
      </c>
      <c r="C90" s="20" t="s">
        <v>76</v>
      </c>
      <c r="D90" s="20"/>
      <c r="E90" s="20"/>
      <c r="F90" s="15">
        <f>+D90*E90</f>
        <v>0</v>
      </c>
    </row>
    <row r="91" spans="1:6" x14ac:dyDescent="0.25">
      <c r="A91" s="18">
        <v>53</v>
      </c>
      <c r="B91" s="19" t="s">
        <v>46</v>
      </c>
      <c r="C91" s="18"/>
      <c r="D91" s="18"/>
      <c r="E91" s="18"/>
      <c r="F91" s="18">
        <f>SUBTOTAL(9,F92:F100)</f>
        <v>0</v>
      </c>
    </row>
    <row r="92" spans="1:6" x14ac:dyDescent="0.25">
      <c r="A92" s="4">
        <v>531</v>
      </c>
      <c r="B92" s="5" t="s">
        <v>42</v>
      </c>
      <c r="C92" s="7"/>
      <c r="D92" s="7"/>
      <c r="E92" s="7"/>
      <c r="F92" s="7"/>
    </row>
    <row r="93" spans="1:6" s="26" customFormat="1" ht="45" x14ac:dyDescent="0.25">
      <c r="A93" s="25"/>
      <c r="B93" s="24" t="s">
        <v>116</v>
      </c>
      <c r="C93" s="25" t="s">
        <v>91</v>
      </c>
      <c r="D93" s="25"/>
      <c r="E93" s="25"/>
      <c r="F93" s="15">
        <f>+D93*E93</f>
        <v>0</v>
      </c>
    </row>
    <row r="94" spans="1:6" x14ac:dyDescent="0.25">
      <c r="A94" s="4">
        <v>535</v>
      </c>
      <c r="B94" s="5" t="s">
        <v>47</v>
      </c>
      <c r="C94" s="7"/>
      <c r="D94" s="7"/>
      <c r="E94" s="7"/>
      <c r="F94" s="7"/>
    </row>
    <row r="95" spans="1:6" s="17" customFormat="1" ht="30" x14ac:dyDescent="0.25">
      <c r="A95" s="23"/>
      <c r="B95" s="24" t="s">
        <v>117</v>
      </c>
      <c r="C95" s="15" t="s">
        <v>91</v>
      </c>
      <c r="D95" s="15"/>
      <c r="E95" s="15"/>
      <c r="F95" s="15">
        <f>+D95*E95</f>
        <v>0</v>
      </c>
    </row>
    <row r="96" spans="1:6" s="17" customFormat="1" x14ac:dyDescent="0.25">
      <c r="A96" s="23"/>
      <c r="B96" s="29" t="s">
        <v>130</v>
      </c>
      <c r="C96" s="15" t="s">
        <v>91</v>
      </c>
      <c r="D96" s="15"/>
      <c r="E96" s="15"/>
      <c r="F96" s="15">
        <f>+D96*E96</f>
        <v>0</v>
      </c>
    </row>
    <row r="97" spans="1:6" s="26" customFormat="1" x14ac:dyDescent="0.25">
      <c r="A97" s="25"/>
      <c r="B97" s="29" t="s">
        <v>118</v>
      </c>
      <c r="C97" s="25" t="s">
        <v>91</v>
      </c>
      <c r="D97" s="25"/>
      <c r="E97" s="25"/>
      <c r="F97" s="15">
        <f>+D97*E97</f>
        <v>0</v>
      </c>
    </row>
    <row r="98" spans="1:6" s="26" customFormat="1" ht="30" x14ac:dyDescent="0.25">
      <c r="A98" s="25"/>
      <c r="B98" s="24" t="s">
        <v>119</v>
      </c>
      <c r="C98" s="25" t="s">
        <v>91</v>
      </c>
      <c r="D98" s="25"/>
      <c r="E98" s="25"/>
      <c r="F98" s="15">
        <f>+D98*E98</f>
        <v>0</v>
      </c>
    </row>
    <row r="99" spans="1:6" x14ac:dyDescent="0.25">
      <c r="A99" s="4">
        <v>537</v>
      </c>
      <c r="B99" s="5" t="s">
        <v>48</v>
      </c>
      <c r="C99" s="7"/>
      <c r="D99" s="7"/>
      <c r="E99" s="7"/>
      <c r="F99" s="7"/>
    </row>
    <row r="100" spans="1:6" s="22" customFormat="1" x14ac:dyDescent="0.25">
      <c r="A100" s="20"/>
      <c r="B100" s="21" t="s">
        <v>120</v>
      </c>
      <c r="C100" s="20" t="s">
        <v>91</v>
      </c>
      <c r="D100" s="20"/>
      <c r="E100" s="20"/>
      <c r="F100" s="15">
        <f>+D100*E100</f>
        <v>0</v>
      </c>
    </row>
    <row r="101" spans="1:6" x14ac:dyDescent="0.25">
      <c r="A101" s="18">
        <v>54</v>
      </c>
      <c r="B101" s="19" t="s">
        <v>49</v>
      </c>
      <c r="C101" s="18"/>
      <c r="D101" s="18"/>
      <c r="E101" s="18"/>
      <c r="F101" s="18">
        <f>SUBTOTAL(9,F102:F107)</f>
        <v>0</v>
      </c>
    </row>
    <row r="102" spans="1:6" x14ac:dyDescent="0.25">
      <c r="A102" s="4">
        <v>541</v>
      </c>
      <c r="B102" s="5" t="s">
        <v>42</v>
      </c>
      <c r="C102" s="7"/>
      <c r="D102" s="7"/>
      <c r="E102" s="7"/>
      <c r="F102" s="7"/>
    </row>
    <row r="103" spans="1:6" s="17" customFormat="1" ht="45" x14ac:dyDescent="0.25">
      <c r="A103" s="23"/>
      <c r="B103" s="24" t="s">
        <v>121</v>
      </c>
      <c r="C103" s="15" t="s">
        <v>91</v>
      </c>
      <c r="D103" s="15"/>
      <c r="E103" s="15"/>
      <c r="F103" s="15">
        <f>+D103*E103</f>
        <v>0</v>
      </c>
    </row>
    <row r="104" spans="1:6" x14ac:dyDescent="0.25">
      <c r="A104" s="4">
        <v>546</v>
      </c>
      <c r="B104" s="5" t="s">
        <v>50</v>
      </c>
      <c r="C104" s="7"/>
      <c r="D104" s="7"/>
      <c r="E104" s="7"/>
      <c r="F104" s="7"/>
    </row>
    <row r="105" spans="1:6" s="26" customFormat="1" ht="30" x14ac:dyDescent="0.25">
      <c r="A105" s="25"/>
      <c r="B105" s="24" t="s">
        <v>124</v>
      </c>
      <c r="C105" s="25" t="s">
        <v>91</v>
      </c>
      <c r="D105" s="25"/>
      <c r="E105" s="25"/>
      <c r="F105" s="15">
        <f>+D105*E105</f>
        <v>0</v>
      </c>
    </row>
    <row r="106" spans="1:6" s="26" customFormat="1" ht="30" x14ac:dyDescent="0.25">
      <c r="A106" s="25"/>
      <c r="B106" s="24" t="s">
        <v>123</v>
      </c>
      <c r="C106" s="25" t="s">
        <v>91</v>
      </c>
      <c r="D106" s="25"/>
      <c r="E106" s="25"/>
      <c r="F106" s="15">
        <f>+D106*E106</f>
        <v>0</v>
      </c>
    </row>
    <row r="107" spans="1:6" s="17" customFormat="1" ht="45" x14ac:dyDescent="0.25">
      <c r="A107" s="23"/>
      <c r="B107" s="24" t="s">
        <v>122</v>
      </c>
      <c r="C107" s="15" t="s">
        <v>91</v>
      </c>
      <c r="D107" s="15"/>
      <c r="E107" s="15"/>
      <c r="F107" s="15">
        <f>+D107*E107</f>
        <v>0</v>
      </c>
    </row>
    <row r="108" spans="1:6" x14ac:dyDescent="0.25">
      <c r="A108" s="18">
        <v>56</v>
      </c>
      <c r="B108" s="19" t="s">
        <v>51</v>
      </c>
      <c r="C108" s="18"/>
      <c r="D108" s="18"/>
      <c r="E108" s="18"/>
      <c r="F108" s="18">
        <f>SUBTOTAL(9,F109:F119)</f>
        <v>0</v>
      </c>
    </row>
    <row r="109" spans="1:6" x14ac:dyDescent="0.25">
      <c r="A109" s="4">
        <v>562</v>
      </c>
      <c r="B109" s="5" t="s">
        <v>52</v>
      </c>
      <c r="C109" s="7"/>
      <c r="D109" s="7"/>
      <c r="E109" s="7"/>
      <c r="F109" s="7"/>
    </row>
    <row r="110" spans="1:6" s="26" customFormat="1" ht="45" x14ac:dyDescent="0.25">
      <c r="A110" s="25"/>
      <c r="B110" s="24" t="s">
        <v>125</v>
      </c>
      <c r="C110" s="25" t="s">
        <v>91</v>
      </c>
      <c r="D110" s="25"/>
      <c r="E110" s="25"/>
      <c r="F110" s="15">
        <f>+D110*E110</f>
        <v>0</v>
      </c>
    </row>
    <row r="111" spans="1:6" s="26" customFormat="1" ht="30" x14ac:dyDescent="0.25">
      <c r="A111" s="25"/>
      <c r="B111" s="24" t="s">
        <v>126</v>
      </c>
      <c r="C111" s="25" t="s">
        <v>91</v>
      </c>
      <c r="D111" s="25"/>
      <c r="E111" s="25"/>
      <c r="F111" s="15">
        <f>+D111*E111</f>
        <v>0</v>
      </c>
    </row>
    <row r="112" spans="1:6" x14ac:dyDescent="0.25">
      <c r="A112" s="4">
        <v>565</v>
      </c>
      <c r="B112" s="5" t="s">
        <v>53</v>
      </c>
      <c r="C112" s="7"/>
      <c r="D112" s="7"/>
      <c r="E112" s="7"/>
      <c r="F112" s="7"/>
    </row>
    <row r="113" spans="1:6" s="26" customFormat="1" ht="45" x14ac:dyDescent="0.25">
      <c r="A113" s="25"/>
      <c r="B113" s="24" t="s">
        <v>128</v>
      </c>
      <c r="C113" s="25" t="s">
        <v>91</v>
      </c>
      <c r="D113" s="25"/>
      <c r="E113" s="25"/>
      <c r="F113" s="15">
        <f>+D113*E113</f>
        <v>0</v>
      </c>
    </row>
    <row r="114" spans="1:6" s="26" customFormat="1" x14ac:dyDescent="0.25">
      <c r="A114" s="25"/>
      <c r="B114" s="29" t="s">
        <v>127</v>
      </c>
      <c r="C114" s="25" t="s">
        <v>91</v>
      </c>
      <c r="D114" s="25"/>
      <c r="E114" s="25"/>
      <c r="F114" s="15">
        <f>+D114*E114</f>
        <v>0</v>
      </c>
    </row>
    <row r="115" spans="1:6" s="26" customFormat="1" ht="30" x14ac:dyDescent="0.25">
      <c r="A115" s="25"/>
      <c r="B115" s="24" t="s">
        <v>129</v>
      </c>
      <c r="C115" s="25" t="s">
        <v>91</v>
      </c>
      <c r="D115" s="25"/>
      <c r="E115" s="25"/>
      <c r="F115" s="15">
        <f>+D115*E115</f>
        <v>0</v>
      </c>
    </row>
    <row r="116" spans="1:6" s="26" customFormat="1" ht="30" x14ac:dyDescent="0.25">
      <c r="A116" s="25"/>
      <c r="B116" s="24" t="s">
        <v>131</v>
      </c>
      <c r="C116" s="25" t="s">
        <v>91</v>
      </c>
      <c r="D116" s="25"/>
      <c r="E116" s="25"/>
      <c r="F116" s="15">
        <f>+D116*E116</f>
        <v>0</v>
      </c>
    </row>
    <row r="117" spans="1:6" x14ac:dyDescent="0.25">
      <c r="A117" s="4">
        <v>567</v>
      </c>
      <c r="B117" s="5" t="s">
        <v>48</v>
      </c>
      <c r="C117" s="7"/>
      <c r="D117" s="7"/>
      <c r="E117" s="7"/>
      <c r="F117" s="7"/>
    </row>
    <row r="118" spans="1:6" s="22" customFormat="1" x14ac:dyDescent="0.25">
      <c r="A118" s="20"/>
      <c r="B118" s="21" t="s">
        <v>132</v>
      </c>
      <c r="C118" s="20" t="s">
        <v>91</v>
      </c>
      <c r="D118" s="20"/>
      <c r="E118" s="20"/>
      <c r="F118" s="15">
        <f>+D118*E118</f>
        <v>0</v>
      </c>
    </row>
    <row r="119" spans="1:6" s="26" customFormat="1" ht="30" x14ac:dyDescent="0.25">
      <c r="A119" s="25"/>
      <c r="B119" s="24" t="s">
        <v>133</v>
      </c>
      <c r="C119" s="25" t="s">
        <v>91</v>
      </c>
      <c r="D119" s="25"/>
      <c r="E119" s="25"/>
      <c r="F119" s="15">
        <f>+D119*E119</f>
        <v>0</v>
      </c>
    </row>
    <row r="120" spans="1:6" x14ac:dyDescent="0.25">
      <c r="A120" s="8">
        <v>6</v>
      </c>
      <c r="B120" s="9" t="s">
        <v>54</v>
      </c>
      <c r="C120" s="8"/>
      <c r="D120" s="8"/>
      <c r="E120" s="8"/>
      <c r="F120" s="8">
        <f>SUBTOTAL(9,F123:F124)</f>
        <v>0</v>
      </c>
    </row>
    <row r="121" spans="1:6" x14ac:dyDescent="0.25">
      <c r="A121" s="18">
        <v>61</v>
      </c>
      <c r="B121" s="19" t="s">
        <v>149</v>
      </c>
      <c r="C121" s="18"/>
      <c r="D121" s="18"/>
      <c r="E121" s="18"/>
      <c r="F121" s="18">
        <f>SUBTOTAL(9,F122:F122)</f>
        <v>0</v>
      </c>
    </row>
    <row r="122" spans="1:6" s="17" customFormat="1" ht="30" x14ac:dyDescent="0.25">
      <c r="A122" s="23"/>
      <c r="B122" s="24" t="s">
        <v>150</v>
      </c>
      <c r="C122" s="25" t="s">
        <v>76</v>
      </c>
      <c r="D122" s="23"/>
      <c r="E122" s="23"/>
      <c r="F122" s="15">
        <f>+D122*E122</f>
        <v>0</v>
      </c>
    </row>
    <row r="123" spans="1:6" x14ac:dyDescent="0.25">
      <c r="A123" s="18">
        <v>68</v>
      </c>
      <c r="B123" s="19" t="s">
        <v>55</v>
      </c>
      <c r="C123" s="10"/>
      <c r="D123" s="10"/>
      <c r="E123" s="10"/>
      <c r="F123" s="18">
        <f>SUBTOTAL(9,F124:F124)</f>
        <v>0</v>
      </c>
    </row>
    <row r="124" spans="1:6" s="26" customFormat="1" ht="75" x14ac:dyDescent="0.25">
      <c r="A124" s="25"/>
      <c r="B124" s="24" t="s">
        <v>134</v>
      </c>
      <c r="C124" s="25" t="s">
        <v>76</v>
      </c>
      <c r="D124" s="25"/>
      <c r="E124" s="25"/>
      <c r="F124" s="15">
        <f>+D124*E124</f>
        <v>0</v>
      </c>
    </row>
    <row r="125" spans="1:6" x14ac:dyDescent="0.25">
      <c r="A125" s="8">
        <v>7</v>
      </c>
      <c r="B125" s="9" t="s">
        <v>56</v>
      </c>
      <c r="C125" s="8"/>
      <c r="D125" s="8"/>
      <c r="E125" s="8"/>
      <c r="F125" s="8">
        <f>SUBTOTAL(9,F126:F139)</f>
        <v>0</v>
      </c>
    </row>
    <row r="126" spans="1:6" x14ac:dyDescent="0.25">
      <c r="A126" s="18">
        <v>71</v>
      </c>
      <c r="B126" s="19" t="s">
        <v>57</v>
      </c>
      <c r="C126" s="18"/>
      <c r="D126" s="18"/>
      <c r="E126" s="18"/>
      <c r="F126" s="18">
        <f>SUBTOTAL(9,F127:F130)</f>
        <v>0</v>
      </c>
    </row>
    <row r="127" spans="1:6" s="22" customFormat="1" x14ac:dyDescent="0.25">
      <c r="A127" s="20"/>
      <c r="B127" s="21" t="s">
        <v>135</v>
      </c>
      <c r="C127" s="20" t="s">
        <v>76</v>
      </c>
      <c r="D127" s="20"/>
      <c r="E127" s="20"/>
      <c r="F127" s="15">
        <f>+D127*E127</f>
        <v>0</v>
      </c>
    </row>
    <row r="128" spans="1:6" x14ac:dyDescent="0.25">
      <c r="A128" s="7">
        <v>713</v>
      </c>
      <c r="B128" s="6" t="s">
        <v>58</v>
      </c>
      <c r="C128" s="7"/>
      <c r="D128" s="7"/>
      <c r="E128" s="7"/>
      <c r="F128" s="15"/>
    </row>
    <row r="129" spans="1:6" x14ac:dyDescent="0.25">
      <c r="A129" s="7"/>
      <c r="B129" s="6" t="s">
        <v>136</v>
      </c>
      <c r="C129" s="7" t="s">
        <v>76</v>
      </c>
      <c r="D129" s="7"/>
      <c r="E129" s="7"/>
      <c r="F129" s="15">
        <f>+D129*E129</f>
        <v>0</v>
      </c>
    </row>
    <row r="130" spans="1:6" x14ac:dyDescent="0.25">
      <c r="A130" s="7"/>
      <c r="B130" s="6" t="s">
        <v>137</v>
      </c>
      <c r="C130" s="7" t="s">
        <v>76</v>
      </c>
      <c r="D130" s="7"/>
      <c r="E130" s="7"/>
      <c r="F130" s="15">
        <f>+D130*E130</f>
        <v>0</v>
      </c>
    </row>
    <row r="131" spans="1:6" x14ac:dyDescent="0.25">
      <c r="A131" s="18">
        <v>72</v>
      </c>
      <c r="B131" s="19" t="s">
        <v>59</v>
      </c>
      <c r="C131" s="18"/>
      <c r="D131" s="18"/>
      <c r="E131" s="18"/>
      <c r="F131" s="18">
        <f>SUBTOTAL(9,F132:F133)</f>
        <v>0</v>
      </c>
    </row>
    <row r="132" spans="1:6" s="22" customFormat="1" x14ac:dyDescent="0.25">
      <c r="A132" s="20"/>
      <c r="B132" s="21" t="s">
        <v>138</v>
      </c>
      <c r="C132" s="20" t="s">
        <v>76</v>
      </c>
      <c r="D132" s="20"/>
      <c r="E132" s="20"/>
      <c r="F132" s="15">
        <f>+D132*E132</f>
        <v>0</v>
      </c>
    </row>
    <row r="133" spans="1:6" s="22" customFormat="1" x14ac:dyDescent="0.25">
      <c r="A133" s="20"/>
      <c r="B133" s="21" t="s">
        <v>139</v>
      </c>
      <c r="C133" s="20" t="s">
        <v>76</v>
      </c>
      <c r="D133" s="20"/>
      <c r="E133" s="20"/>
      <c r="F133" s="15">
        <f>+D133*E133</f>
        <v>0</v>
      </c>
    </row>
    <row r="134" spans="1:6" x14ac:dyDescent="0.25">
      <c r="A134" s="18">
        <v>74</v>
      </c>
      <c r="B134" s="19" t="s">
        <v>60</v>
      </c>
      <c r="C134" s="18"/>
      <c r="D134" s="18"/>
      <c r="E134" s="18"/>
      <c r="F134" s="18">
        <f>SUBTOTAL(9,F135:F137)</f>
        <v>0</v>
      </c>
    </row>
    <row r="135" spans="1:6" s="17" customFormat="1" ht="45" x14ac:dyDescent="0.25">
      <c r="A135" s="23"/>
      <c r="B135" s="24" t="s">
        <v>140</v>
      </c>
      <c r="C135" s="25" t="s">
        <v>76</v>
      </c>
      <c r="D135" s="23"/>
      <c r="E135" s="23"/>
      <c r="F135" s="15">
        <f>+D135*E135</f>
        <v>0</v>
      </c>
    </row>
    <row r="136" spans="1:6" x14ac:dyDescent="0.25">
      <c r="A136" s="7">
        <v>746</v>
      </c>
      <c r="B136" s="6" t="s">
        <v>61</v>
      </c>
      <c r="C136" s="7"/>
      <c r="D136" s="7"/>
      <c r="E136" s="7"/>
      <c r="F136" s="7"/>
    </row>
    <row r="137" spans="1:6" x14ac:dyDescent="0.25">
      <c r="A137" s="7"/>
      <c r="B137" s="6" t="s">
        <v>141</v>
      </c>
      <c r="C137" s="7" t="s">
        <v>76</v>
      </c>
      <c r="D137" s="7"/>
      <c r="E137" s="7"/>
      <c r="F137" s="15">
        <f>+D137*E137</f>
        <v>0</v>
      </c>
    </row>
    <row r="138" spans="1:6" x14ac:dyDescent="0.25">
      <c r="A138" s="18">
        <v>75</v>
      </c>
      <c r="B138" s="19" t="s">
        <v>62</v>
      </c>
      <c r="C138" s="18"/>
      <c r="D138" s="18"/>
      <c r="E138" s="18"/>
      <c r="F138" s="18">
        <f>SUBTOTAL(9,F139:F139)</f>
        <v>0</v>
      </c>
    </row>
    <row r="139" spans="1:6" s="22" customFormat="1" x14ac:dyDescent="0.25">
      <c r="A139" s="20"/>
      <c r="B139" s="21" t="s">
        <v>142</v>
      </c>
      <c r="C139" s="20" t="s">
        <v>76</v>
      </c>
      <c r="D139" s="20"/>
      <c r="E139" s="20"/>
      <c r="F139" s="15">
        <f>+D139*E139</f>
        <v>0</v>
      </c>
    </row>
    <row r="140" spans="1:6" s="22" customFormat="1" x14ac:dyDescent="0.25">
      <c r="A140" s="8"/>
      <c r="B140" s="9" t="s">
        <v>143</v>
      </c>
      <c r="C140" s="8"/>
      <c r="D140" s="8"/>
      <c r="E140" s="8"/>
      <c r="F140" s="8">
        <f>SUBTOTAL(9,F141:F144)</f>
        <v>0</v>
      </c>
    </row>
    <row r="141" spans="1:6" s="32" customFormat="1" x14ac:dyDescent="0.25">
      <c r="A141" s="30"/>
      <c r="B141" s="31" t="s">
        <v>144</v>
      </c>
      <c r="C141" s="30"/>
      <c r="D141" s="30"/>
      <c r="E141" s="30"/>
      <c r="F141" s="15">
        <f>+D141*E141</f>
        <v>0</v>
      </c>
    </row>
    <row r="142" spans="1:6" s="32" customFormat="1" x14ac:dyDescent="0.25">
      <c r="A142" s="30"/>
      <c r="B142" s="31" t="s">
        <v>144</v>
      </c>
      <c r="C142" s="30"/>
      <c r="D142" s="30"/>
      <c r="E142" s="30"/>
      <c r="F142" s="15">
        <f>+D142*E142</f>
        <v>0</v>
      </c>
    </row>
    <row r="143" spans="1:6" s="32" customFormat="1" x14ac:dyDescent="0.25">
      <c r="A143" s="30"/>
      <c r="B143" s="31"/>
      <c r="C143" s="30"/>
      <c r="D143" s="30"/>
      <c r="E143" s="30"/>
      <c r="F143" s="30"/>
    </row>
    <row r="144" spans="1:6" s="32" customFormat="1" x14ac:dyDescent="0.25">
      <c r="A144" s="30"/>
      <c r="B144" s="31"/>
      <c r="C144" s="30"/>
      <c r="D144" s="30"/>
      <c r="E144" s="30"/>
      <c r="F144" s="30"/>
    </row>
    <row r="145" spans="1:6" x14ac:dyDescent="0.25">
      <c r="A145" s="27">
        <v>80</v>
      </c>
      <c r="B145" s="28" t="s">
        <v>63</v>
      </c>
      <c r="C145" s="27"/>
      <c r="D145" s="27"/>
      <c r="E145" s="27"/>
      <c r="F145" s="43">
        <f>+D145*E145</f>
        <v>0</v>
      </c>
    </row>
    <row r="146" spans="1:6" ht="15.75" thickBot="1" x14ac:dyDescent="0.3">
      <c r="A146" s="33">
        <v>90</v>
      </c>
      <c r="B146" s="34" t="s">
        <v>64</v>
      </c>
      <c r="C146" s="33"/>
      <c r="D146" s="33"/>
      <c r="E146" s="33"/>
      <c r="F146" s="43">
        <f>+D146*E146</f>
        <v>0</v>
      </c>
    </row>
    <row r="147" spans="1:6" x14ac:dyDescent="0.25">
      <c r="A147" s="35"/>
      <c r="B147" s="36" t="s">
        <v>146</v>
      </c>
      <c r="C147" s="37"/>
      <c r="D147" s="37"/>
      <c r="E147" s="37"/>
      <c r="F147" s="45">
        <f>SUM(F7:F146)</f>
        <v>0</v>
      </c>
    </row>
    <row r="148" spans="1:6" x14ac:dyDescent="0.25">
      <c r="A148" s="38"/>
      <c r="B148" s="6" t="s">
        <v>145</v>
      </c>
      <c r="C148" s="7"/>
      <c r="D148" s="7"/>
      <c r="E148" s="7"/>
      <c r="F148" s="39">
        <f>F147*0.22</f>
        <v>0</v>
      </c>
    </row>
    <row r="149" spans="1:6" ht="15.75" thickBot="1" x14ac:dyDescent="0.3">
      <c r="A149" s="40"/>
      <c r="B149" s="41" t="s">
        <v>147</v>
      </c>
      <c r="C149" s="42"/>
      <c r="D149" s="42"/>
      <c r="E149" s="42"/>
      <c r="F149" s="44">
        <f>F147+F148</f>
        <v>0</v>
      </c>
    </row>
  </sheetData>
  <mergeCells count="1">
    <mergeCell ref="G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A0640D92-670B-48C6-BA94-00C5C8FC456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Merili Ventsel</dc:creator>
  <cp:lastModifiedBy>Abi Klienditeenindus</cp:lastModifiedBy>
  <dcterms:created xsi:type="dcterms:W3CDTF">2024-08-12T09:18:00Z</dcterms:created>
  <dcterms:modified xsi:type="dcterms:W3CDTF">2025-02-17T13:06:34Z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{A0640D92-670B-48C6-BA94-00C5C8FC456C}</vt:lpwstr>
  </property>
</Properties>
</file>