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7" i="1"/>
  <c r="G45" i="1"/>
  <c r="G15" i="1"/>
  <c r="G36" i="1"/>
  <c r="G37" i="1"/>
  <c r="G80" i="1"/>
  <c r="G79" i="1"/>
  <c r="G78" i="1"/>
  <c r="G76" i="1"/>
  <c r="G75" i="1"/>
  <c r="G71" i="1"/>
  <c r="G70" i="1"/>
  <c r="G69" i="1"/>
  <c r="G65" i="1"/>
  <c r="G64" i="1"/>
  <c r="G61" i="1"/>
  <c r="G60" i="1"/>
  <c r="G57" i="1"/>
  <c r="G56" i="1"/>
  <c r="G55" i="1"/>
  <c r="G51" i="1"/>
  <c r="G50" i="1"/>
  <c r="G41" i="1"/>
  <c r="G40" i="1"/>
  <c r="G35" i="1"/>
  <c r="G34" i="1"/>
  <c r="G30" i="1"/>
  <c r="G22" i="1"/>
  <c r="G17" i="1"/>
  <c r="G14" i="1"/>
  <c r="G13" i="1"/>
  <c r="G82" i="1" l="1"/>
  <c r="G83" i="1" s="1"/>
  <c r="G84" i="1" s="1"/>
  <c r="G85" i="1" s="1"/>
</calcChain>
</file>

<file path=xl/sharedStrings.xml><?xml version="1.0" encoding="utf-8"?>
<sst xmlns="http://schemas.openxmlformats.org/spreadsheetml/2006/main" count="125" uniqueCount="94">
  <si>
    <t>HINNAPAKKUMUSTABEL</t>
  </si>
  <si>
    <t>Pakkumise nr:</t>
  </si>
  <si>
    <t xml:space="preserve">KORTERIÜHISTU: </t>
  </si>
  <si>
    <t>Töövõtja:</t>
  </si>
  <si>
    <t xml:space="preserve">Kuupäev: </t>
  </si>
  <si>
    <t>Kood</t>
  </si>
  <si>
    <t>Töö nimetus</t>
  </si>
  <si>
    <t>Ühik</t>
  </si>
  <si>
    <t>Kogus</t>
  </si>
  <si>
    <t>Ühiku maksumus</t>
  </si>
  <si>
    <t>Summa</t>
  </si>
  <si>
    <t>Selgitus</t>
  </si>
  <si>
    <t>kmpl</t>
  </si>
  <si>
    <t>Räästalaudise eemaldamine, panduse lammutamine, fassaadikatete eemaldamine kuni palgini.</t>
  </si>
  <si>
    <t>jm</t>
  </si>
  <si>
    <t>m3</t>
  </si>
  <si>
    <t>Tagasitäide olemasoleva pinnasega. Panduse alus killustikust 100 mm.</t>
  </si>
  <si>
    <t>m2</t>
  </si>
  <si>
    <t>Maa-aluse vundamendi puhastamine, vajadusel krohvimine, võõphüdroisolatsioon, Pur 100 mm soojustus, vundamendikate, mineraalne vööphüdroisolatsioon panduse kohal 5 cm.</t>
  </si>
  <si>
    <t>tk</t>
  </si>
  <si>
    <t xml:space="preserve">Aknalauad </t>
  </si>
  <si>
    <t xml:space="preserve">Käigutee katusel, redelid 2 komplekti, lumetõke. </t>
  </si>
  <si>
    <t xml:space="preserve">Katuse räästa ehitus vastavalt joonisele AR-7-05, sadeeveerennide- ja torude eemaldamine ja hilisem tagasi paigaldus. Arvestada tuletõkkevõrguga </t>
  </si>
  <si>
    <t>Tellija reserv 10%</t>
  </si>
  <si>
    <t>Käibemaks 20%:</t>
  </si>
  <si>
    <t>SUMMA:</t>
  </si>
  <si>
    <t>Välistrepid</t>
  </si>
  <si>
    <t>Varikatused</t>
  </si>
  <si>
    <t>Kaeved maa-alal</t>
  </si>
  <si>
    <t>Kaeved</t>
  </si>
  <si>
    <t>Täited</t>
  </si>
  <si>
    <t>Haljastus</t>
  </si>
  <si>
    <t>ALUSED JA VUNDAMENDID</t>
  </si>
  <si>
    <t>Vundamendid</t>
  </si>
  <si>
    <t>KANDETARINDID</t>
  </si>
  <si>
    <t>Seinte elemendid</t>
  </si>
  <si>
    <t>FASSAADIELEMENDID JA KATUSED</t>
  </si>
  <si>
    <t>Aknad</t>
  </si>
  <si>
    <t>Välisuksed</t>
  </si>
  <si>
    <t>Katusetarindid</t>
  </si>
  <si>
    <t>Elemendid</t>
  </si>
  <si>
    <t>Räästakasti ehitus</t>
  </si>
  <si>
    <t>EHITUSPLATSI KORRALDUSKULUD</t>
  </si>
  <si>
    <t>Energiakulu</t>
  </si>
  <si>
    <t>Elektrikulu</t>
  </si>
  <si>
    <t>Veekulu</t>
  </si>
  <si>
    <t>Veod</t>
  </si>
  <si>
    <t>Materjalide vedu</t>
  </si>
  <si>
    <t>Jäätmekäitlus</t>
  </si>
  <si>
    <t>EHITUSPLATSI ÜLDKULUD</t>
  </si>
  <si>
    <t>Juhtimiskulu</t>
  </si>
  <si>
    <t>ITP palgad</t>
  </si>
  <si>
    <t>Valve</t>
  </si>
  <si>
    <t>Mõõtmine</t>
  </si>
  <si>
    <t>Lõplik koristamine</t>
  </si>
  <si>
    <t>Ehitustööde kindlustus</t>
  </si>
  <si>
    <t>KOKKU</t>
  </si>
  <si>
    <t>Ettevalmistus, lammutus</t>
  </si>
  <si>
    <t>Hoonete ja rajatiste lammutus</t>
  </si>
  <si>
    <t>Lammutusjäätmete äravedu ja utiliseerimine</t>
  </si>
  <si>
    <t>Pandused</t>
  </si>
  <si>
    <t>Hoonevälised rajatised</t>
  </si>
  <si>
    <t>Maa-ala pinnakattes</t>
  </si>
  <si>
    <t>Alustarindite sooja-ja hüdroisolatsioonitööd</t>
  </si>
  <si>
    <t>Väliseinad</t>
  </si>
  <si>
    <t>Lepingu erikulu</t>
  </si>
  <si>
    <t>Ehitusplatsi korralduskulud</t>
  </si>
  <si>
    <t>Kulud abistavale tegevusele</t>
  </si>
  <si>
    <t>Kontori üldkulud</t>
  </si>
  <si>
    <t>Tellingud</t>
  </si>
  <si>
    <t>Piirded</t>
  </si>
  <si>
    <t>Soojakud</t>
  </si>
  <si>
    <t>Ajutised ehitusplatsi ehitised</t>
  </si>
  <si>
    <t>Krohvitav fassaad</t>
  </si>
  <si>
    <t xml:space="preserve">Värskeõhuklapp 26 tk (TL98F või analoog), gaasiseadme läbiviigu välisosad 7 tk </t>
  </si>
  <si>
    <t>Trepikoja tellissein</t>
  </si>
  <si>
    <t>Puitlaudisega fassaad</t>
  </si>
  <si>
    <t>Puitakende paigaldus koos palede viimistlusega</t>
  </si>
  <si>
    <t>119</t>
  </si>
  <si>
    <t>Vahetatavate akende ja uste demontaaž ja utiliseerimine</t>
  </si>
  <si>
    <t xml:space="preserve">Uks U-1 </t>
  </si>
  <si>
    <t>Uks U-2</t>
  </si>
  <si>
    <t>Uks U-3</t>
  </si>
  <si>
    <t>Uks LU-1</t>
  </si>
  <si>
    <t>VÄLISRAJATISED</t>
  </si>
  <si>
    <t>Garantiiaja tagatis 3%- 2 AASTAT</t>
  </si>
  <si>
    <t>Sokli ääred</t>
  </si>
  <si>
    <t>puidust, laius 250</t>
  </si>
  <si>
    <t>Peauks puhastada korrastada värvida</t>
  </si>
  <si>
    <t>2 kordne klaaspakett, Kaheraamsed</t>
  </si>
  <si>
    <t>Fassaad ja sokkel krohvida. Palkide vahetuse maht selgub hiljem ja seda pole vaja arvestada kuna mahud ei ole teada</t>
  </si>
  <si>
    <t>Peauksest müüritiseni 80 mm paks, 600mm laius + betoonist sadeveerennid 4 tk ca 2 m pikkused</t>
  </si>
  <si>
    <t>Tellija: Tallinn,  korteriühistu</t>
  </si>
  <si>
    <t>Korterelamu aadress: 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</si>
</sst>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9"/>
      <color theme="0"/>
      <name val="Arial"/>
      <family val="2"/>
      <charset val="186"/>
    </font>
    <font>
      <b/>
      <sz val="9"/>
      <name val="Arial"/>
      <family val="2"/>
      <charset val="186"/>
    </font>
    <font>
      <b/>
      <sz val="9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i/>
      <sz val="8"/>
      <color indexed="8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name val="Calibri"/>
      <family val="2"/>
      <charset val="186"/>
    </font>
    <font>
      <b/>
      <sz val="9"/>
      <color theme="1"/>
      <name val="Arial"/>
      <family val="2"/>
    </font>
    <font>
      <sz val="11"/>
      <name val="Times New Roman Baltic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sz val="9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</borders>
  <cellStyleXfs count="2">
    <xf numFmtId="0" fontId="0" fillId="0" borderId="0"/>
    <xf numFmtId="3" fontId="19" fillId="0" borderId="3">
      <alignment horizontal="right" vertical="top"/>
    </xf>
  </cellStyleXfs>
  <cellXfs count="78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3" fontId="20" fillId="0" borderId="0" xfId="1" applyFont="1" applyBorder="1" applyAlignment="1" applyProtection="1">
      <alignment horizontal="left" vertical="center"/>
      <protection locked="0"/>
    </xf>
    <xf numFmtId="4" fontId="17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3" fontId="21" fillId="0" borderId="0" xfId="1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18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2">
    <cellStyle name="Normal" xfId="0" builtinId="0"/>
    <cellStyle name="Summ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H85"/>
  <sheetViews>
    <sheetView tabSelected="1" topLeftCell="A100" workbookViewId="0">
      <selection activeCell="B7" sqref="B7:C7"/>
    </sheetView>
  </sheetViews>
  <sheetFormatPr defaultRowHeight="15" x14ac:dyDescent="0.25"/>
  <cols>
    <col min="3" max="3" width="50" customWidth="1"/>
    <col min="4" max="4" width="15.42578125" customWidth="1"/>
    <col min="8" max="8" width="34.28515625" customWidth="1"/>
  </cols>
  <sheetData>
    <row r="1" spans="2:8" x14ac:dyDescent="0.25">
      <c r="E1" s="1"/>
      <c r="F1" s="1"/>
      <c r="G1" s="2"/>
      <c r="H1" s="3"/>
    </row>
    <row r="2" spans="2:8" x14ac:dyDescent="0.25">
      <c r="B2" s="75" t="s">
        <v>0</v>
      </c>
      <c r="C2" s="75"/>
      <c r="D2" s="5"/>
      <c r="E2" s="6" t="s">
        <v>1</v>
      </c>
      <c r="F2" s="7">
        <v>1</v>
      </c>
      <c r="G2" s="8"/>
      <c r="H2" s="4"/>
    </row>
    <row r="3" spans="2:8" x14ac:dyDescent="0.25">
      <c r="B3" s="76" t="s">
        <v>2</v>
      </c>
      <c r="C3" s="76"/>
      <c r="D3" s="76"/>
      <c r="E3" s="76"/>
      <c r="F3" s="76"/>
      <c r="G3" s="8"/>
      <c r="H3" s="10"/>
    </row>
    <row r="4" spans="2:8" x14ac:dyDescent="0.25">
      <c r="B4" s="75"/>
      <c r="C4" s="75"/>
      <c r="D4" s="5"/>
      <c r="E4" s="11"/>
      <c r="F4" s="6"/>
      <c r="G4" s="12"/>
      <c r="H4" s="13"/>
    </row>
    <row r="5" spans="2:8" x14ac:dyDescent="0.25">
      <c r="B5" s="77" t="s">
        <v>92</v>
      </c>
      <c r="C5" s="77"/>
      <c r="D5" s="5"/>
      <c r="E5" s="11"/>
      <c r="F5" s="6"/>
      <c r="G5" s="12"/>
      <c r="H5" s="14"/>
    </row>
    <row r="6" spans="2:8" x14ac:dyDescent="0.25">
      <c r="B6" s="73" t="s">
        <v>3</v>
      </c>
      <c r="C6" s="73"/>
      <c r="D6" s="5"/>
      <c r="E6" s="11"/>
      <c r="F6" s="6"/>
      <c r="G6" s="12"/>
      <c r="H6" s="14"/>
    </row>
    <row r="7" spans="2:8" x14ac:dyDescent="0.25">
      <c r="B7" s="73" t="s">
        <v>93</v>
      </c>
      <c r="C7" s="73"/>
      <c r="D7" s="5"/>
      <c r="E7" s="11"/>
      <c r="F7" s="6"/>
      <c r="G7" s="12"/>
      <c r="H7" s="14"/>
    </row>
    <row r="8" spans="2:8" x14ac:dyDescent="0.25">
      <c r="B8" s="73" t="s">
        <v>4</v>
      </c>
      <c r="C8" s="73"/>
      <c r="D8" s="15"/>
      <c r="E8" s="16"/>
      <c r="F8" s="16"/>
      <c r="G8" s="12"/>
      <c r="H8" s="9"/>
    </row>
    <row r="9" spans="2:8" x14ac:dyDescent="0.25">
      <c r="B9" s="9"/>
      <c r="C9" s="9"/>
      <c r="D9" s="15"/>
      <c r="E9" s="16"/>
      <c r="F9" s="16"/>
      <c r="G9" s="12"/>
      <c r="H9" s="9"/>
    </row>
    <row r="10" spans="2:8" ht="36" x14ac:dyDescent="0.25">
      <c r="B10" s="17" t="s">
        <v>5</v>
      </c>
      <c r="C10" s="17" t="s">
        <v>6</v>
      </c>
      <c r="D10" s="17" t="s">
        <v>7</v>
      </c>
      <c r="E10" s="18" t="s">
        <v>8</v>
      </c>
      <c r="F10" s="18" t="s">
        <v>9</v>
      </c>
      <c r="G10" s="18" t="s">
        <v>10</v>
      </c>
      <c r="H10" s="19" t="s">
        <v>11</v>
      </c>
    </row>
    <row r="11" spans="2:8" x14ac:dyDescent="0.25">
      <c r="B11" s="69">
        <v>1</v>
      </c>
      <c r="C11" s="72" t="s">
        <v>84</v>
      </c>
      <c r="D11" s="20"/>
      <c r="E11" s="21"/>
      <c r="F11" s="21"/>
      <c r="G11" s="22"/>
      <c r="H11" s="23"/>
    </row>
    <row r="12" spans="2:8" x14ac:dyDescent="0.25">
      <c r="B12" s="65">
        <v>11</v>
      </c>
      <c r="C12" s="24" t="s">
        <v>57</v>
      </c>
      <c r="D12" s="25"/>
      <c r="E12" s="26"/>
      <c r="F12" s="26"/>
      <c r="G12" s="27"/>
      <c r="H12" s="28"/>
    </row>
    <row r="13" spans="2:8" ht="36" x14ac:dyDescent="0.25">
      <c r="B13" s="66">
        <v>117</v>
      </c>
      <c r="C13" s="29" t="s">
        <v>58</v>
      </c>
      <c r="D13" s="30" t="s">
        <v>12</v>
      </c>
      <c r="E13" s="31">
        <v>1</v>
      </c>
      <c r="F13" s="31">
        <v>0</v>
      </c>
      <c r="G13" s="27">
        <f t="shared" ref="G13:G47" si="0">E13*F13</f>
        <v>0</v>
      </c>
      <c r="H13" s="32" t="s">
        <v>13</v>
      </c>
    </row>
    <row r="14" spans="2:8" x14ac:dyDescent="0.25">
      <c r="B14" s="66">
        <v>118</v>
      </c>
      <c r="C14" s="29" t="s">
        <v>59</v>
      </c>
      <c r="D14" s="30" t="s">
        <v>12</v>
      </c>
      <c r="E14" s="31">
        <v>1</v>
      </c>
      <c r="F14" s="31">
        <v>0</v>
      </c>
      <c r="G14" s="27">
        <f t="shared" si="0"/>
        <v>0</v>
      </c>
      <c r="H14" s="32"/>
    </row>
    <row r="15" spans="2:8" x14ac:dyDescent="0.25">
      <c r="B15" s="33" t="s">
        <v>78</v>
      </c>
      <c r="C15" s="29" t="s">
        <v>79</v>
      </c>
      <c r="D15" s="30" t="s">
        <v>12</v>
      </c>
      <c r="E15" s="31">
        <v>0</v>
      </c>
      <c r="F15" s="31">
        <v>0</v>
      </c>
      <c r="G15" s="27">
        <f t="shared" si="0"/>
        <v>0</v>
      </c>
      <c r="H15" s="32"/>
    </row>
    <row r="16" spans="2:8" x14ac:dyDescent="0.25">
      <c r="B16" s="65">
        <v>14</v>
      </c>
      <c r="C16" s="24" t="s">
        <v>61</v>
      </c>
      <c r="D16" s="30"/>
      <c r="E16" s="31"/>
      <c r="F16" s="31"/>
      <c r="G16" s="27"/>
      <c r="H16" s="32"/>
    </row>
    <row r="17" spans="2:8" ht="36" x14ac:dyDescent="0.25">
      <c r="B17" s="66">
        <v>141</v>
      </c>
      <c r="C17" s="29" t="s">
        <v>60</v>
      </c>
      <c r="D17" s="30" t="s">
        <v>14</v>
      </c>
      <c r="E17" s="31">
        <v>36</v>
      </c>
      <c r="F17" s="31">
        <v>0</v>
      </c>
      <c r="G17" s="27">
        <f t="shared" si="0"/>
        <v>0</v>
      </c>
      <c r="H17" s="32" t="s">
        <v>91</v>
      </c>
    </row>
    <row r="18" spans="2:8" x14ac:dyDescent="0.25">
      <c r="B18" s="66">
        <v>143</v>
      </c>
      <c r="C18" s="29" t="s">
        <v>26</v>
      </c>
      <c r="D18" s="30" t="s">
        <v>12</v>
      </c>
      <c r="E18" s="31">
        <v>1</v>
      </c>
      <c r="F18" s="31">
        <v>0</v>
      </c>
      <c r="G18" s="27">
        <v>0</v>
      </c>
      <c r="H18" s="32"/>
    </row>
    <row r="19" spans="2:8" x14ac:dyDescent="0.25">
      <c r="B19" s="66">
        <v>144</v>
      </c>
      <c r="C19" s="29" t="s">
        <v>27</v>
      </c>
      <c r="D19" s="30" t="s">
        <v>12</v>
      </c>
      <c r="E19" s="31">
        <v>2</v>
      </c>
      <c r="F19" s="31">
        <v>0</v>
      </c>
      <c r="G19" s="27">
        <v>0</v>
      </c>
      <c r="H19" s="32"/>
    </row>
    <row r="20" spans="2:8" x14ac:dyDescent="0.25">
      <c r="B20" s="33"/>
      <c r="C20" s="34"/>
      <c r="D20" s="30"/>
      <c r="E20" s="31"/>
      <c r="F20" s="31"/>
      <c r="G20" s="27"/>
      <c r="H20" s="32"/>
    </row>
    <row r="21" spans="2:8" x14ac:dyDescent="0.25">
      <c r="B21" s="65">
        <v>16</v>
      </c>
      <c r="C21" s="24" t="s">
        <v>28</v>
      </c>
      <c r="D21" s="35"/>
      <c r="E21" s="36"/>
      <c r="F21" s="36"/>
      <c r="G21" s="27"/>
      <c r="H21" s="37"/>
    </row>
    <row r="22" spans="2:8" x14ac:dyDescent="0.25">
      <c r="B22" s="66">
        <v>162</v>
      </c>
      <c r="C22" s="29" t="s">
        <v>29</v>
      </c>
      <c r="D22" s="35" t="s">
        <v>15</v>
      </c>
      <c r="E22" s="36">
        <v>100</v>
      </c>
      <c r="F22" s="36">
        <v>0</v>
      </c>
      <c r="G22" s="27">
        <f t="shared" si="0"/>
        <v>0</v>
      </c>
      <c r="H22" s="37"/>
    </row>
    <row r="23" spans="2:8" ht="24" x14ac:dyDescent="0.25">
      <c r="B23" s="66">
        <v>163</v>
      </c>
      <c r="C23" s="29" t="s">
        <v>30</v>
      </c>
      <c r="D23" s="35"/>
      <c r="E23" s="36">
        <v>1</v>
      </c>
      <c r="F23" s="36">
        <v>0</v>
      </c>
      <c r="G23" s="27">
        <v>0</v>
      </c>
      <c r="H23" s="37" t="s">
        <v>16</v>
      </c>
    </row>
    <row r="24" spans="2:8" x14ac:dyDescent="0.25">
      <c r="B24" s="33"/>
      <c r="C24" s="29"/>
      <c r="D24" s="35"/>
      <c r="E24" s="36"/>
      <c r="F24" s="36"/>
      <c r="G24" s="27"/>
      <c r="H24" s="37"/>
    </row>
    <row r="25" spans="2:8" x14ac:dyDescent="0.25">
      <c r="B25" s="65">
        <v>17</v>
      </c>
      <c r="C25" s="24" t="s">
        <v>62</v>
      </c>
      <c r="D25" s="30"/>
      <c r="E25" s="31"/>
      <c r="F25" s="31"/>
      <c r="G25" s="27"/>
      <c r="H25" s="32"/>
    </row>
    <row r="26" spans="2:8" x14ac:dyDescent="0.25">
      <c r="B26" s="66">
        <v>171</v>
      </c>
      <c r="C26" s="29" t="s">
        <v>31</v>
      </c>
      <c r="D26" s="30" t="s">
        <v>17</v>
      </c>
      <c r="E26" s="31">
        <v>180</v>
      </c>
      <c r="F26" s="31">
        <v>0</v>
      </c>
      <c r="G26" s="27">
        <v>0</v>
      </c>
      <c r="H26" s="32" t="s">
        <v>86</v>
      </c>
    </row>
    <row r="27" spans="2:8" x14ac:dyDescent="0.25">
      <c r="B27" s="33"/>
      <c r="C27" s="34"/>
      <c r="D27" s="30"/>
      <c r="E27" s="31"/>
      <c r="F27" s="31"/>
      <c r="G27" s="27"/>
      <c r="H27" s="32"/>
    </row>
    <row r="28" spans="2:8" x14ac:dyDescent="0.25">
      <c r="B28" s="70">
        <v>2</v>
      </c>
      <c r="C28" s="38" t="s">
        <v>32</v>
      </c>
      <c r="D28" s="39"/>
      <c r="E28" s="40"/>
      <c r="F28" s="41"/>
      <c r="G28" s="42"/>
      <c r="H28" s="23"/>
    </row>
    <row r="29" spans="2:8" x14ac:dyDescent="0.25">
      <c r="B29" s="67">
        <v>22</v>
      </c>
      <c r="C29" s="43" t="s">
        <v>33</v>
      </c>
      <c r="D29" s="25"/>
      <c r="E29" s="31"/>
      <c r="F29" s="31"/>
      <c r="G29" s="44"/>
      <c r="H29" s="32"/>
    </row>
    <row r="30" spans="2:8" ht="72" x14ac:dyDescent="0.25">
      <c r="B30" s="68">
        <v>227</v>
      </c>
      <c r="C30" s="29" t="s">
        <v>63</v>
      </c>
      <c r="D30" s="25" t="s">
        <v>14</v>
      </c>
      <c r="E30" s="31">
        <v>40</v>
      </c>
      <c r="F30" s="31">
        <v>0</v>
      </c>
      <c r="G30" s="44">
        <f t="shared" si="0"/>
        <v>0</v>
      </c>
      <c r="H30" s="32" t="s">
        <v>18</v>
      </c>
    </row>
    <row r="31" spans="2:8" x14ac:dyDescent="0.25">
      <c r="B31" s="45"/>
      <c r="C31" s="34"/>
      <c r="D31" s="30"/>
      <c r="E31" s="31"/>
      <c r="F31" s="31"/>
      <c r="G31" s="44"/>
      <c r="H31" s="32"/>
    </row>
    <row r="32" spans="2:8" x14ac:dyDescent="0.25">
      <c r="B32" s="70">
        <v>3</v>
      </c>
      <c r="C32" s="38" t="s">
        <v>34</v>
      </c>
      <c r="D32" s="46"/>
      <c r="E32" s="40"/>
      <c r="F32" s="40"/>
      <c r="G32" s="47"/>
      <c r="H32" s="48"/>
    </row>
    <row r="33" spans="2:8" x14ac:dyDescent="0.25">
      <c r="B33" s="67">
        <v>32</v>
      </c>
      <c r="C33" s="43" t="s">
        <v>64</v>
      </c>
      <c r="D33" s="25"/>
      <c r="E33" s="31"/>
      <c r="F33" s="31"/>
      <c r="G33" s="44"/>
      <c r="H33" s="32"/>
    </row>
    <row r="34" spans="2:8" ht="36" x14ac:dyDescent="0.25">
      <c r="B34" s="68">
        <v>325</v>
      </c>
      <c r="C34" s="49" t="s">
        <v>35</v>
      </c>
      <c r="D34" s="50" t="s">
        <v>19</v>
      </c>
      <c r="E34" s="36">
        <v>33</v>
      </c>
      <c r="F34" s="36">
        <v>0</v>
      </c>
      <c r="G34" s="51">
        <f t="shared" si="0"/>
        <v>0</v>
      </c>
      <c r="H34" s="37" t="s">
        <v>74</v>
      </c>
    </row>
    <row r="35" spans="2:8" ht="48" x14ac:dyDescent="0.25">
      <c r="B35" s="68">
        <v>327</v>
      </c>
      <c r="C35" s="49" t="s">
        <v>73</v>
      </c>
      <c r="D35" s="50" t="s">
        <v>17</v>
      </c>
      <c r="E35" s="36">
        <v>380</v>
      </c>
      <c r="F35" s="36">
        <v>0</v>
      </c>
      <c r="G35" s="51">
        <f t="shared" si="0"/>
        <v>0</v>
      </c>
      <c r="H35" s="37" t="s">
        <v>90</v>
      </c>
    </row>
    <row r="36" spans="2:8" x14ac:dyDescent="0.25">
      <c r="B36" s="68">
        <v>328</v>
      </c>
      <c r="C36" s="49" t="s">
        <v>75</v>
      </c>
      <c r="D36" s="50" t="s">
        <v>17</v>
      </c>
      <c r="E36" s="36">
        <v>30</v>
      </c>
      <c r="F36" s="36">
        <v>0</v>
      </c>
      <c r="G36" s="51">
        <f t="shared" si="0"/>
        <v>0</v>
      </c>
      <c r="H36" s="37"/>
    </row>
    <row r="37" spans="2:8" x14ac:dyDescent="0.25">
      <c r="B37" s="68">
        <v>329</v>
      </c>
      <c r="C37" s="49" t="s">
        <v>76</v>
      </c>
      <c r="D37" s="50" t="s">
        <v>17</v>
      </c>
      <c r="E37" s="36">
        <v>65</v>
      </c>
      <c r="F37" s="36">
        <v>0</v>
      </c>
      <c r="G37" s="51">
        <f t="shared" si="0"/>
        <v>0</v>
      </c>
      <c r="H37" s="32"/>
    </row>
    <row r="38" spans="2:8" x14ac:dyDescent="0.25">
      <c r="B38" s="70">
        <v>4</v>
      </c>
      <c r="C38" s="38" t="s">
        <v>36</v>
      </c>
      <c r="D38" s="46"/>
      <c r="E38" s="40"/>
      <c r="F38" s="40"/>
      <c r="G38" s="47"/>
      <c r="H38" s="48"/>
    </row>
    <row r="39" spans="2:8" x14ac:dyDescent="0.25">
      <c r="B39" s="67">
        <v>42</v>
      </c>
      <c r="C39" s="43" t="s">
        <v>37</v>
      </c>
      <c r="D39" s="30"/>
      <c r="E39" s="31"/>
      <c r="F39" s="31"/>
      <c r="G39" s="44"/>
      <c r="H39" s="32"/>
    </row>
    <row r="40" spans="2:8" x14ac:dyDescent="0.25">
      <c r="B40" s="68">
        <v>421</v>
      </c>
      <c r="C40" s="49" t="s">
        <v>20</v>
      </c>
      <c r="D40" s="35" t="s">
        <v>14</v>
      </c>
      <c r="E40" s="36">
        <v>65</v>
      </c>
      <c r="F40" s="36">
        <v>0</v>
      </c>
      <c r="G40" s="51">
        <f t="shared" si="0"/>
        <v>0</v>
      </c>
      <c r="H40" s="37" t="s">
        <v>87</v>
      </c>
    </row>
    <row r="41" spans="2:8" x14ac:dyDescent="0.25">
      <c r="B41" s="68">
        <v>426</v>
      </c>
      <c r="C41" s="49" t="s">
        <v>77</v>
      </c>
      <c r="D41" s="35" t="s">
        <v>19</v>
      </c>
      <c r="E41" s="36">
        <v>50</v>
      </c>
      <c r="F41" s="36">
        <v>0</v>
      </c>
      <c r="G41" s="51">
        <f>E41*F41</f>
        <v>0</v>
      </c>
      <c r="H41" s="37" t="s">
        <v>89</v>
      </c>
    </row>
    <row r="42" spans="2:8" x14ac:dyDescent="0.25">
      <c r="B42" s="45"/>
      <c r="C42" s="34"/>
      <c r="D42" s="30"/>
      <c r="E42" s="31"/>
      <c r="F42" s="31"/>
      <c r="G42" s="44"/>
      <c r="H42" s="32"/>
    </row>
    <row r="43" spans="2:8" x14ac:dyDescent="0.25">
      <c r="B43" s="67">
        <v>43</v>
      </c>
      <c r="C43" s="43" t="s">
        <v>38</v>
      </c>
      <c r="D43" s="30"/>
      <c r="E43" s="31"/>
      <c r="F43" s="31"/>
      <c r="G43" s="44"/>
      <c r="H43" s="32"/>
    </row>
    <row r="44" spans="2:8" x14ac:dyDescent="0.25">
      <c r="B44" s="68">
        <v>436</v>
      </c>
      <c r="C44" s="49" t="s">
        <v>80</v>
      </c>
      <c r="D44" s="30" t="s">
        <v>19</v>
      </c>
      <c r="E44" s="31">
        <v>1</v>
      </c>
      <c r="F44" s="31">
        <v>0</v>
      </c>
      <c r="G44" s="44"/>
      <c r="H44" s="32" t="s">
        <v>88</v>
      </c>
    </row>
    <row r="45" spans="2:8" x14ac:dyDescent="0.25">
      <c r="B45" s="45"/>
      <c r="C45" s="34" t="s">
        <v>81</v>
      </c>
      <c r="D45" s="30" t="s">
        <v>19</v>
      </c>
      <c r="E45" s="31">
        <v>4</v>
      </c>
      <c r="F45" s="31">
        <v>0</v>
      </c>
      <c r="G45" s="44">
        <f t="shared" si="0"/>
        <v>0</v>
      </c>
      <c r="H45" s="32"/>
    </row>
    <row r="46" spans="2:8" x14ac:dyDescent="0.25">
      <c r="B46" s="45"/>
      <c r="C46" s="34" t="s">
        <v>82</v>
      </c>
      <c r="D46" s="30" t="s">
        <v>19</v>
      </c>
      <c r="E46" s="31">
        <v>5</v>
      </c>
      <c r="F46" s="31">
        <v>0</v>
      </c>
      <c r="G46" s="44">
        <f t="shared" si="0"/>
        <v>0</v>
      </c>
      <c r="H46" s="32"/>
    </row>
    <row r="47" spans="2:8" x14ac:dyDescent="0.25">
      <c r="B47" s="45"/>
      <c r="C47" s="34" t="s">
        <v>83</v>
      </c>
      <c r="D47" s="30" t="s">
        <v>19</v>
      </c>
      <c r="E47" s="31">
        <v>1</v>
      </c>
      <c r="F47" s="31">
        <v>0</v>
      </c>
      <c r="G47" s="44">
        <f t="shared" si="0"/>
        <v>0</v>
      </c>
      <c r="H47" s="32"/>
    </row>
    <row r="48" spans="2:8" x14ac:dyDescent="0.25">
      <c r="B48" s="45"/>
      <c r="C48" s="34"/>
      <c r="D48" s="30"/>
      <c r="E48" s="31"/>
      <c r="F48" s="31"/>
      <c r="G48" s="44"/>
      <c r="H48" s="32"/>
    </row>
    <row r="49" spans="2:8" x14ac:dyDescent="0.25">
      <c r="B49" s="67">
        <v>48</v>
      </c>
      <c r="C49" s="43" t="s">
        <v>39</v>
      </c>
      <c r="D49" s="25"/>
      <c r="E49" s="31"/>
      <c r="F49" s="31"/>
      <c r="G49" s="44"/>
      <c r="H49" s="32"/>
    </row>
    <row r="50" spans="2:8" ht="24" x14ac:dyDescent="0.25">
      <c r="B50" s="68">
        <v>485</v>
      </c>
      <c r="C50" s="49" t="s">
        <v>40</v>
      </c>
      <c r="D50" s="50" t="s">
        <v>12</v>
      </c>
      <c r="E50" s="36">
        <v>1</v>
      </c>
      <c r="F50" s="36">
        <v>0</v>
      </c>
      <c r="G50" s="51">
        <f t="shared" ref="G50:G80" si="1">E50*F50</f>
        <v>0</v>
      </c>
      <c r="H50" s="37" t="s">
        <v>21</v>
      </c>
    </row>
    <row r="51" spans="2:8" ht="48" x14ac:dyDescent="0.25">
      <c r="B51" s="68">
        <v>486</v>
      </c>
      <c r="C51" s="49" t="s">
        <v>41</v>
      </c>
      <c r="D51" s="50" t="s">
        <v>14</v>
      </c>
      <c r="E51" s="36">
        <v>70</v>
      </c>
      <c r="F51" s="36">
        <v>0</v>
      </c>
      <c r="G51" s="51">
        <f t="shared" si="1"/>
        <v>0</v>
      </c>
      <c r="H51" s="37" t="s">
        <v>22</v>
      </c>
    </row>
    <row r="52" spans="2:8" x14ac:dyDescent="0.25">
      <c r="B52" s="45"/>
      <c r="C52" s="52"/>
      <c r="D52" s="25"/>
      <c r="E52" s="31"/>
      <c r="F52" s="31"/>
      <c r="G52" s="44"/>
      <c r="H52" s="32"/>
    </row>
    <row r="53" spans="2:8" x14ac:dyDescent="0.25">
      <c r="B53" s="70">
        <v>8</v>
      </c>
      <c r="C53" s="38" t="s">
        <v>42</v>
      </c>
      <c r="D53" s="46"/>
      <c r="E53" s="40"/>
      <c r="F53" s="40"/>
      <c r="G53" s="47"/>
      <c r="H53" s="48"/>
    </row>
    <row r="54" spans="2:8" x14ac:dyDescent="0.25">
      <c r="B54" s="67">
        <v>81</v>
      </c>
      <c r="C54" s="43" t="s">
        <v>72</v>
      </c>
      <c r="D54" s="30"/>
      <c r="E54" s="31"/>
      <c r="F54" s="31"/>
      <c r="G54" s="44"/>
      <c r="H54" s="32"/>
    </row>
    <row r="55" spans="2:8" x14ac:dyDescent="0.25">
      <c r="B55" s="68">
        <v>811</v>
      </c>
      <c r="C55" s="49" t="s">
        <v>71</v>
      </c>
      <c r="D55" s="30" t="s">
        <v>12</v>
      </c>
      <c r="E55" s="31">
        <v>1</v>
      </c>
      <c r="F55" s="31">
        <v>0</v>
      </c>
      <c r="G55" s="44">
        <f t="shared" si="1"/>
        <v>0</v>
      </c>
      <c r="H55" s="32"/>
    </row>
    <row r="56" spans="2:8" x14ac:dyDescent="0.25">
      <c r="B56" s="68">
        <v>815</v>
      </c>
      <c r="C56" s="49" t="s">
        <v>70</v>
      </c>
      <c r="D56" s="30" t="s">
        <v>12</v>
      </c>
      <c r="E56" s="31">
        <v>1</v>
      </c>
      <c r="F56" s="31">
        <v>0</v>
      </c>
      <c r="G56" s="44">
        <f t="shared" si="1"/>
        <v>0</v>
      </c>
      <c r="H56" s="32"/>
    </row>
    <row r="57" spans="2:8" x14ac:dyDescent="0.25">
      <c r="B57" s="68">
        <v>818</v>
      </c>
      <c r="C57" s="49" t="s">
        <v>69</v>
      </c>
      <c r="D57" s="30" t="s">
        <v>12</v>
      </c>
      <c r="E57" s="31">
        <v>1</v>
      </c>
      <c r="F57" s="31">
        <v>0</v>
      </c>
      <c r="G57" s="44">
        <f t="shared" si="1"/>
        <v>0</v>
      </c>
      <c r="H57" s="32"/>
    </row>
    <row r="58" spans="2:8" x14ac:dyDescent="0.25">
      <c r="B58" s="45"/>
      <c r="C58" s="49"/>
      <c r="D58" s="30"/>
      <c r="E58" s="31"/>
      <c r="F58" s="31"/>
      <c r="G58" s="44"/>
      <c r="H58" s="32"/>
    </row>
    <row r="59" spans="2:8" x14ac:dyDescent="0.25">
      <c r="B59" s="67">
        <v>86</v>
      </c>
      <c r="C59" s="43" t="s">
        <v>43</v>
      </c>
      <c r="D59" s="30"/>
      <c r="E59" s="31"/>
      <c r="F59" s="31"/>
      <c r="G59" s="44"/>
      <c r="H59" s="32"/>
    </row>
    <row r="60" spans="2:8" x14ac:dyDescent="0.25">
      <c r="B60" s="68">
        <v>861</v>
      </c>
      <c r="C60" s="49" t="s">
        <v>44</v>
      </c>
      <c r="D60" s="30" t="s">
        <v>12</v>
      </c>
      <c r="E60" s="31">
        <v>1</v>
      </c>
      <c r="F60" s="31">
        <v>0</v>
      </c>
      <c r="G60" s="44">
        <f t="shared" si="1"/>
        <v>0</v>
      </c>
      <c r="H60" s="32"/>
    </row>
    <row r="61" spans="2:8" x14ac:dyDescent="0.25">
      <c r="B61" s="68">
        <v>862</v>
      </c>
      <c r="C61" s="49" t="s">
        <v>45</v>
      </c>
      <c r="D61" s="30" t="s">
        <v>12</v>
      </c>
      <c r="E61" s="31">
        <v>1</v>
      </c>
      <c r="F61" s="31">
        <v>0</v>
      </c>
      <c r="G61" s="44">
        <f t="shared" si="1"/>
        <v>0</v>
      </c>
      <c r="H61" s="32"/>
    </row>
    <row r="62" spans="2:8" x14ac:dyDescent="0.25">
      <c r="B62" s="45"/>
      <c r="C62" s="49"/>
      <c r="D62" s="30"/>
      <c r="E62" s="31"/>
      <c r="F62" s="31"/>
      <c r="G62" s="44"/>
      <c r="H62" s="32"/>
    </row>
    <row r="63" spans="2:8" x14ac:dyDescent="0.25">
      <c r="B63" s="67">
        <v>87</v>
      </c>
      <c r="C63" s="43" t="s">
        <v>46</v>
      </c>
      <c r="D63" s="30"/>
      <c r="E63" s="31"/>
      <c r="F63" s="31"/>
      <c r="G63" s="44"/>
      <c r="H63" s="32"/>
    </row>
    <row r="64" spans="2:8" x14ac:dyDescent="0.25">
      <c r="B64" s="68">
        <v>871</v>
      </c>
      <c r="C64" s="49" t="s">
        <v>47</v>
      </c>
      <c r="D64" s="30" t="s">
        <v>12</v>
      </c>
      <c r="E64" s="31">
        <v>1</v>
      </c>
      <c r="F64" s="31">
        <v>0</v>
      </c>
      <c r="G64" s="44">
        <f t="shared" si="1"/>
        <v>0</v>
      </c>
      <c r="H64" s="32"/>
    </row>
    <row r="65" spans="2:8" x14ac:dyDescent="0.25">
      <c r="B65" s="68">
        <v>874</v>
      </c>
      <c r="C65" s="49" t="s">
        <v>48</v>
      </c>
      <c r="D65" s="30" t="s">
        <v>12</v>
      </c>
      <c r="E65" s="31">
        <v>1</v>
      </c>
      <c r="F65" s="31">
        <v>0</v>
      </c>
      <c r="G65" s="44">
        <f t="shared" si="1"/>
        <v>0</v>
      </c>
      <c r="H65" s="32"/>
    </row>
    <row r="66" spans="2:8" x14ac:dyDescent="0.25">
      <c r="B66" s="45"/>
      <c r="C66" s="49"/>
      <c r="D66" s="30"/>
      <c r="E66" s="31"/>
      <c r="F66" s="31"/>
      <c r="G66" s="44"/>
      <c r="H66" s="32"/>
    </row>
    <row r="67" spans="2:8" x14ac:dyDescent="0.25">
      <c r="B67" s="70">
        <v>9</v>
      </c>
      <c r="C67" s="38" t="s">
        <v>49</v>
      </c>
      <c r="D67" s="46"/>
      <c r="E67" s="40"/>
      <c r="F67" s="40"/>
      <c r="G67" s="47"/>
      <c r="H67" s="48"/>
    </row>
    <row r="68" spans="2:8" x14ac:dyDescent="0.25">
      <c r="B68" s="67">
        <v>91</v>
      </c>
      <c r="C68" s="43" t="s">
        <v>50</v>
      </c>
      <c r="D68" s="30"/>
      <c r="E68" s="31"/>
      <c r="F68" s="31"/>
      <c r="G68" s="44"/>
      <c r="H68" s="32"/>
    </row>
    <row r="69" spans="2:8" x14ac:dyDescent="0.25">
      <c r="B69" s="68">
        <v>911</v>
      </c>
      <c r="C69" s="49" t="s">
        <v>51</v>
      </c>
      <c r="D69" s="30" t="s">
        <v>12</v>
      </c>
      <c r="E69" s="31">
        <v>1</v>
      </c>
      <c r="F69" s="31">
        <v>0</v>
      </c>
      <c r="G69" s="44">
        <f t="shared" si="1"/>
        <v>0</v>
      </c>
      <c r="H69" s="32"/>
    </row>
    <row r="70" spans="2:8" x14ac:dyDescent="0.25">
      <c r="B70" s="68">
        <v>912</v>
      </c>
      <c r="C70" s="49" t="s">
        <v>68</v>
      </c>
      <c r="D70" s="30" t="s">
        <v>12</v>
      </c>
      <c r="E70" s="31">
        <v>1</v>
      </c>
      <c r="F70" s="31">
        <v>0</v>
      </c>
      <c r="G70" s="44">
        <f t="shared" si="1"/>
        <v>0</v>
      </c>
      <c r="H70" s="32"/>
    </row>
    <row r="71" spans="2:8" x14ac:dyDescent="0.25">
      <c r="B71" s="68">
        <v>915</v>
      </c>
      <c r="C71" s="49" t="s">
        <v>52</v>
      </c>
      <c r="D71" s="30" t="s">
        <v>12</v>
      </c>
      <c r="E71" s="31">
        <v>1</v>
      </c>
      <c r="F71" s="31">
        <v>0</v>
      </c>
      <c r="G71" s="44">
        <f t="shared" si="1"/>
        <v>0</v>
      </c>
      <c r="H71" s="32"/>
    </row>
    <row r="72" spans="2:8" x14ac:dyDescent="0.25">
      <c r="B72" s="45"/>
      <c r="C72" s="49"/>
      <c r="D72" s="30"/>
      <c r="E72" s="31"/>
      <c r="F72" s="31"/>
      <c r="G72" s="44"/>
      <c r="H72" s="32"/>
    </row>
    <row r="73" spans="2:8" x14ac:dyDescent="0.25">
      <c r="B73" s="67">
        <v>92</v>
      </c>
      <c r="C73" s="43" t="s">
        <v>67</v>
      </c>
      <c r="D73" s="30"/>
      <c r="E73" s="31"/>
      <c r="F73" s="31"/>
      <c r="G73" s="44"/>
      <c r="H73" s="32"/>
    </row>
    <row r="74" spans="2:8" x14ac:dyDescent="0.25">
      <c r="B74" s="68">
        <v>921</v>
      </c>
      <c r="C74" s="49" t="s">
        <v>53</v>
      </c>
      <c r="D74" s="30" t="s">
        <v>12</v>
      </c>
      <c r="E74" s="31">
        <v>1</v>
      </c>
      <c r="F74" s="31">
        <v>0</v>
      </c>
      <c r="G74" s="44">
        <v>0</v>
      </c>
      <c r="H74" s="32"/>
    </row>
    <row r="75" spans="2:8" x14ac:dyDescent="0.25">
      <c r="B75" s="68">
        <v>924</v>
      </c>
      <c r="C75" s="49" t="s">
        <v>66</v>
      </c>
      <c r="D75" s="30" t="s">
        <v>12</v>
      </c>
      <c r="E75" s="31">
        <v>1</v>
      </c>
      <c r="F75" s="31">
        <v>0</v>
      </c>
      <c r="G75" s="44">
        <f t="shared" si="1"/>
        <v>0</v>
      </c>
      <c r="H75" s="32"/>
    </row>
    <row r="76" spans="2:8" x14ac:dyDescent="0.25">
      <c r="B76" s="68">
        <v>925</v>
      </c>
      <c r="C76" s="49" t="s">
        <v>54</v>
      </c>
      <c r="D76" s="30" t="s">
        <v>12</v>
      </c>
      <c r="E76" s="31">
        <v>1</v>
      </c>
      <c r="F76" s="31">
        <v>0</v>
      </c>
      <c r="G76" s="44">
        <f t="shared" si="1"/>
        <v>0</v>
      </c>
      <c r="H76" s="32"/>
    </row>
    <row r="77" spans="2:8" x14ac:dyDescent="0.25">
      <c r="B77" s="45"/>
      <c r="C77" s="49"/>
      <c r="D77" s="30"/>
      <c r="E77" s="31"/>
      <c r="F77" s="31"/>
      <c r="G77" s="44"/>
      <c r="H77" s="32"/>
    </row>
    <row r="78" spans="2:8" x14ac:dyDescent="0.25">
      <c r="B78" s="67">
        <v>96</v>
      </c>
      <c r="C78" s="43" t="s">
        <v>65</v>
      </c>
      <c r="D78" s="30"/>
      <c r="E78" s="31"/>
      <c r="F78" s="31"/>
      <c r="G78" s="44">
        <f t="shared" si="1"/>
        <v>0</v>
      </c>
      <c r="H78" s="32"/>
    </row>
    <row r="79" spans="2:8" x14ac:dyDescent="0.25">
      <c r="B79" s="68">
        <v>961</v>
      </c>
      <c r="C79" s="49" t="s">
        <v>55</v>
      </c>
      <c r="D79" s="30" t="s">
        <v>12</v>
      </c>
      <c r="E79" s="31">
        <v>1</v>
      </c>
      <c r="F79" s="31">
        <v>0</v>
      </c>
      <c r="G79" s="44">
        <f t="shared" si="1"/>
        <v>0</v>
      </c>
      <c r="H79" s="32"/>
    </row>
    <row r="80" spans="2:8" x14ac:dyDescent="0.25">
      <c r="B80" s="68">
        <v>963</v>
      </c>
      <c r="C80" s="49" t="s">
        <v>85</v>
      </c>
      <c r="D80" s="30" t="s">
        <v>12</v>
      </c>
      <c r="E80" s="31">
        <v>1</v>
      </c>
      <c r="F80" s="31">
        <v>0</v>
      </c>
      <c r="G80" s="44">
        <f t="shared" si="1"/>
        <v>0</v>
      </c>
      <c r="H80" s="32"/>
    </row>
    <row r="81" spans="2:8" x14ac:dyDescent="0.25">
      <c r="B81" s="45"/>
      <c r="C81" s="49"/>
      <c r="D81" s="30"/>
      <c r="E81" s="31"/>
      <c r="F81" s="31"/>
      <c r="G81" s="44"/>
      <c r="H81" s="32"/>
    </row>
    <row r="82" spans="2:8" x14ac:dyDescent="0.25">
      <c r="B82" s="71">
        <v>10</v>
      </c>
      <c r="C82" s="53" t="s">
        <v>56</v>
      </c>
      <c r="D82" s="39"/>
      <c r="E82" s="40"/>
      <c r="F82" s="54"/>
      <c r="G82" s="55">
        <f>SUM(G12:G81)</f>
        <v>0</v>
      </c>
      <c r="H82" s="56"/>
    </row>
    <row r="83" spans="2:8" x14ac:dyDescent="0.25">
      <c r="D83" s="57"/>
      <c r="E83" s="74" t="s">
        <v>23</v>
      </c>
      <c r="F83" s="74"/>
      <c r="G83" s="58">
        <f>G82*1.1</f>
        <v>0</v>
      </c>
      <c r="H83" s="59"/>
    </row>
    <row r="84" spans="2:8" x14ac:dyDescent="0.25">
      <c r="D84" s="57"/>
      <c r="E84" s="60"/>
      <c r="F84" s="61" t="s">
        <v>24</v>
      </c>
      <c r="G84" s="62">
        <f>G83*0.2</f>
        <v>0</v>
      </c>
      <c r="H84" s="63"/>
    </row>
    <row r="85" spans="2:8" x14ac:dyDescent="0.25">
      <c r="C85" s="64"/>
      <c r="D85" s="57"/>
      <c r="E85" s="60"/>
      <c r="F85" s="61" t="s">
        <v>25</v>
      </c>
      <c r="G85" s="62">
        <f>G83+G84</f>
        <v>0</v>
      </c>
      <c r="H85" s="63"/>
    </row>
  </sheetData>
  <mergeCells count="8">
    <mergeCell ref="B8:C8"/>
    <mergeCell ref="E83:F83"/>
    <mergeCell ref="B2:C2"/>
    <mergeCell ref="B3:F3"/>
    <mergeCell ref="B4:C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Mihhail Baiburin</dc:creator>
  <cp:lastModifiedBy>Priit</cp:lastModifiedBy>
  <dcterms:created xsi:type="dcterms:W3CDTF">2023-04-18T10:51:11Z</dcterms:created>
  <dcterms:modified xsi:type="dcterms:W3CDTF">2023-05-11T13:53:20Z</dcterms:modified>
</cp:coreProperties>
</file>