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Šavljukevit\OneDrive - P.P. Ehitusjärelevalve OÜ\Desktop\Märjamaa Rimi TT\"/>
    </mc:Choice>
  </mc:AlternateContent>
  <xr:revisionPtr revIDLastSave="0" documentId="13_ncr:1_{0076B4A1-D05B-41C8-B371-EDBAB13C36F1}" xr6:coauthVersionLast="47" xr6:coauthVersionMax="47" xr10:uidLastSave="{00000000-0000-0000-0000-000000000000}"/>
  <bookViews>
    <workbookView xWindow="-108" yWindow="-108" windowWidth="23256" windowHeight="12576" xr2:uid="{34FD8C71-214A-4C61-846F-A4DD33019F76}"/>
  </bookViews>
  <sheets>
    <sheet name="Lisa 1" sheetId="4" r:id="rId1"/>
    <sheet name="Lisa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4" l="1"/>
  <c r="F69" i="4" s="1"/>
  <c r="G47" i="4"/>
  <c r="F67" i="4" s="1"/>
  <c r="G19" i="4"/>
  <c r="F64" i="4" s="1"/>
  <c r="G11" i="4"/>
  <c r="F63" i="4" s="1"/>
  <c r="G53" i="4" l="1"/>
  <c r="F68" i="4" s="1"/>
  <c r="G29" i="4"/>
  <c r="F65" i="4" s="1"/>
  <c r="G40" i="4"/>
  <c r="F66" i="4" s="1"/>
  <c r="F71" i="4" l="1"/>
  <c r="F72" i="4" s="1"/>
  <c r="F73" i="4" s="1"/>
  <c r="F74" i="4" l="1"/>
  <c r="F75" i="4" s="1"/>
</calcChain>
</file>

<file path=xl/sharedStrings.xml><?xml version="1.0" encoding="utf-8"?>
<sst xmlns="http://schemas.openxmlformats.org/spreadsheetml/2006/main" count="131" uniqueCount="67">
  <si>
    <t>Makseartikli nimetus</t>
  </si>
  <si>
    <t>Parameetrid</t>
  </si>
  <si>
    <t>Mõõtühik</t>
  </si>
  <si>
    <t>Maht</t>
  </si>
  <si>
    <t>Ühikhind</t>
  </si>
  <si>
    <t>Maksumus</t>
  </si>
  <si>
    <t>kogusumma</t>
  </si>
  <si>
    <t>m</t>
  </si>
  <si>
    <t>KULUDE LOEND NR 1: ÜLDISED</t>
  </si>
  <si>
    <t>Artikli nr</t>
  </si>
  <si>
    <t xml:space="preserve">Proovivõtt ja katsetamine </t>
  </si>
  <si>
    <t xml:space="preserve">kogusumma  </t>
  </si>
  <si>
    <t xml:space="preserve">Load, kindlustused </t>
  </si>
  <si>
    <t xml:space="preserve">Tööpiirkonna ja teede korrashoid  </t>
  </si>
  <si>
    <t xml:space="preserve">Ajutised tööd (sh. vajadusel objektikontorid, ajutised teed, laoplatsid jms) </t>
  </si>
  <si>
    <t xml:space="preserve">Tööde mõõdistamine ja märkimistööd </t>
  </si>
  <si>
    <t>Summa kantud kokkuvõttesse</t>
  </si>
  <si>
    <t>KULUDE LOEND NR 2: EHITUSOBJEKTI ETTEVALMISTAMINE</t>
  </si>
  <si>
    <t>KULUDE LOEND NR 3: MULLATÖÖD</t>
  </si>
  <si>
    <r>
      <t>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</rPr>
      <t xml:space="preserve"> </t>
    </r>
  </si>
  <si>
    <t>Ehituseks sobimatu pinnase kaevandamine</t>
  </si>
  <si>
    <t>Muldkeha ehitamine juurdeveetavast pinnasest, Tm65, k&gt;0.2 m/ööp</t>
  </si>
  <si>
    <t>Dreenkiht, Tm115  Kf&gt;0,5 m/ööp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</si>
  <si>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</si>
  <si>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Mulde aluspinna planeerimine ja tihendamine</t>
  </si>
  <si>
    <t>KULUDE LOEND NR 4: KATEND</t>
  </si>
  <si>
    <t>KULUDE LOEND NR 5: DRENAAŽ JA TRUUBID</t>
  </si>
  <si>
    <t>KULUDE LOEND NR 7: LIIKLUSKORRALDUS- JA OHUTUSVAHENDID</t>
  </si>
  <si>
    <t>Ajutine liikluskorraldus</t>
  </si>
  <si>
    <t>KULUDE LOEND NR 9: MAASTIKUKUJUNDUSTÖÖD</t>
  </si>
  <si>
    <t>Muru kasvualuse rajamine ja külv (ja/või haljastuse taastamine) (sh planeerimine ja tihendamine)</t>
  </si>
  <si>
    <t>h=10cm</t>
  </si>
  <si>
    <r>
      <t>m</t>
    </r>
    <r>
      <rPr>
        <vertAlign val="superscript"/>
        <sz val="10"/>
        <rFont val="Times New Roman"/>
        <family val="1"/>
      </rPr>
      <t>2</t>
    </r>
  </si>
  <si>
    <t>KULUDE LOEND: KOKKUVÕTE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</si>
  <si>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</si>
  <si>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</si>
  <si>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</si>
  <si>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</si>
  <si>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7: LIIKLUSKORRALDUSVAHENDID</t>
  </si>
  <si>
    <t>KULUDE LOEND Nr 9: MAASTIKUKUJUNDUSTÖÖD</t>
  </si>
  <si>
    <t>KANTUD KOGU SUMMASSE</t>
  </si>
  <si>
    <t>Reserv 15%</t>
  </si>
  <si>
    <t>Kõik kokku</t>
  </si>
  <si>
    <t>käibemaks 22%</t>
  </si>
  <si>
    <t>KOKKU käibemaksuga 22%</t>
  </si>
  <si>
    <t>Olemasolevate äärekivide ülesvõtmine koos utiliseerimisega</t>
  </si>
  <si>
    <t>jm</t>
  </si>
  <si>
    <t>m2</t>
  </si>
  <si>
    <t>Olemasolevate betoonkivide ülesvõtmine koos utiliseerimisega sõiduteest</t>
  </si>
  <si>
    <t>Olemasolevate betoonkivide ülesvõtmine panduse osast koos utiliseerimisega sõiduteest</t>
  </si>
  <si>
    <t>20314a</t>
  </si>
  <si>
    <t>20314b</t>
  </si>
  <si>
    <r>
      <t>h</t>
    </r>
    <r>
      <rPr>
        <sz val="8"/>
        <rFont val="Times New Roman"/>
        <family val="1"/>
        <charset val="186"/>
      </rPr>
      <t>min</t>
    </r>
    <r>
      <rPr>
        <sz val="10"/>
        <rFont val="Times New Roman"/>
        <family val="1"/>
      </rPr>
      <t>=30cm</t>
    </r>
  </si>
  <si>
    <t>Geosünteet, eraldav, 2 profiil</t>
  </si>
  <si>
    <t>Olemasoleva katendi freesimine</t>
  </si>
  <si>
    <r>
      <t>h</t>
    </r>
    <r>
      <rPr>
        <sz val="8"/>
        <rFont val="Times New Roman"/>
        <family val="1"/>
        <charset val="186"/>
      </rPr>
      <t>kes</t>
    </r>
    <r>
      <rPr>
        <sz val="10"/>
        <rFont val="Times New Roman"/>
        <family val="1"/>
      </rPr>
      <t>k=7cm</t>
    </r>
  </si>
  <si>
    <t xml:space="preserve">Killustikalus fr.4/32+4/63 </t>
  </si>
  <si>
    <t>h=30cm</t>
  </si>
  <si>
    <t>Tihedast asfaltbetoonist (AC 12 surf)</t>
  </si>
  <si>
    <t>h=6cm</t>
  </si>
  <si>
    <t>Betoonäärekivid</t>
  </si>
  <si>
    <t>Tehiskivist sillutuskate</t>
  </si>
  <si>
    <t>15x30x80(100)</t>
  </si>
  <si>
    <t>Imbala ehitus asfaldipiirile (väljakaeve, filterkangas, killustik)</t>
  </si>
  <si>
    <t>Sademevete voolurennid</t>
  </si>
  <si>
    <t>x</t>
  </si>
  <si>
    <t>MÄRJAMAA LINN, MINI RIMI KAUPLUS
KULULOEND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</si>
</sst>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_-* #,##0.00\ [$€-425]_-;\-* #,##0.00\ [$€-425]_-;_-* &quot;-&quot;??\ [$€-425]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4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name val="Arial"/>
      <family val="2"/>
      <charset val="186"/>
    </font>
    <font>
      <vertAlign val="superscript"/>
      <sz val="10"/>
      <name val="Times New Roman"/>
      <family val="1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vertical="top" wrapText="1"/>
    </xf>
    <xf numFmtId="1" fontId="3" fillId="0" borderId="3" xfId="0" applyNumberFormat="1" applyFont="1" applyBorder="1" applyAlignment="1">
      <alignment horizontal="center" vertical="top" wrapText="1"/>
    </xf>
    <xf numFmtId="4" fontId="3" fillId="0" borderId="1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vertical="top" wrapText="1"/>
    </xf>
    <xf numFmtId="4" fontId="4" fillId="0" borderId="7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4" fontId="3" fillId="0" borderId="6" xfId="0" applyNumberFormat="1" applyFont="1" applyBorder="1" applyAlignment="1" applyProtection="1">
      <alignment horizontal="right" vertical="top" wrapText="1"/>
      <protection hidden="1"/>
    </xf>
    <xf numFmtId="4" fontId="3" fillId="0" borderId="4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1" fontId="3" fillId="0" borderId="6" xfId="2" applyNumberFormat="1" applyFont="1" applyBorder="1" applyAlignment="1">
      <alignment horizontal="center" vertical="top" wrapText="1"/>
    </xf>
    <xf numFmtId="4" fontId="3" fillId="0" borderId="5" xfId="2" applyNumberFormat="1" applyFont="1" applyBorder="1" applyAlignment="1">
      <alignment vertical="top" wrapText="1"/>
    </xf>
    <xf numFmtId="4" fontId="3" fillId="0" borderId="4" xfId="2" applyNumberFormat="1" applyFont="1" applyBorder="1" applyAlignment="1">
      <alignment horizontal="center" vertical="top" wrapText="1"/>
    </xf>
    <xf numFmtId="4" fontId="3" fillId="0" borderId="4" xfId="2" applyNumberFormat="1" applyFont="1" applyBorder="1" applyAlignment="1">
      <alignment horizontal="right" vertical="top" wrapText="1"/>
    </xf>
    <xf numFmtId="4" fontId="3" fillId="0" borderId="6" xfId="2" applyNumberFormat="1" applyFont="1" applyBorder="1" applyAlignment="1">
      <alignment horizontal="center" vertical="top" wrapText="1"/>
    </xf>
    <xf numFmtId="4" fontId="3" fillId="0" borderId="6" xfId="2" applyNumberFormat="1" applyFont="1" applyBorder="1" applyAlignment="1">
      <alignment horizontal="right" vertical="top" wrapText="1"/>
    </xf>
    <xf numFmtId="4" fontId="3" fillId="0" borderId="6" xfId="2" applyNumberFormat="1" applyFont="1" applyBorder="1" applyAlignment="1">
      <alignment horizontal="left" vertical="top" wrapText="1"/>
    </xf>
    <xf numFmtId="1" fontId="3" fillId="0" borderId="6" xfId="2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12" xfId="0" applyNumberFormat="1" applyFont="1" applyBorder="1" applyAlignment="1">
      <alignment vertical="top" wrapText="1"/>
    </xf>
    <xf numFmtId="164" fontId="3" fillId="0" borderId="12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justify"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 applyProtection="1">
      <alignment horizontal="center" vertical="top" wrapText="1"/>
      <protection hidden="1"/>
    </xf>
    <xf numFmtId="1" fontId="3" fillId="0" borderId="16" xfId="2" applyNumberFormat="1" applyFont="1" applyBorder="1" applyAlignment="1">
      <alignment horizontal="left" vertical="top" wrapText="1"/>
    </xf>
    <xf numFmtId="4" fontId="3" fillId="0" borderId="16" xfId="2" applyNumberFormat="1" applyFont="1" applyBorder="1" applyAlignment="1">
      <alignment horizontal="left" vertical="top" wrapText="1"/>
    </xf>
    <xf numFmtId="4" fontId="3" fillId="0" borderId="16" xfId="2" applyNumberFormat="1" applyFont="1" applyBorder="1" applyAlignment="1">
      <alignment horizontal="center" vertical="top" wrapText="1"/>
    </xf>
    <xf numFmtId="4" fontId="3" fillId="0" borderId="16" xfId="0" applyNumberFormat="1" applyFont="1" applyBorder="1" applyAlignment="1">
      <alignment horizontal="center" vertical="top" wrapText="1"/>
    </xf>
    <xf numFmtId="4" fontId="3" fillId="0" borderId="16" xfId="2" applyNumberFormat="1" applyFont="1" applyBorder="1" applyAlignment="1">
      <alignment horizontal="right" vertical="top" wrapText="1"/>
    </xf>
    <xf numFmtId="1" fontId="3" fillId="0" borderId="16" xfId="0" applyNumberFormat="1" applyFont="1" applyBorder="1" applyAlignment="1">
      <alignment horizontal="center" vertical="top" wrapText="1"/>
    </xf>
    <xf numFmtId="4" fontId="3" fillId="0" borderId="16" xfId="0" applyNumberFormat="1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4" fontId="3" fillId="0" borderId="17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4" fontId="3" fillId="0" borderId="16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4" fontId="3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 indent="1"/>
    </xf>
    <xf numFmtId="164" fontId="3" fillId="0" borderId="9" xfId="0" applyNumberFormat="1" applyFont="1" applyBorder="1" applyAlignment="1">
      <alignment horizontal="right" vertical="top" wrapText="1" indent="1"/>
    </xf>
    <xf numFmtId="164" fontId="3" fillId="0" borderId="15" xfId="0" applyNumberFormat="1" applyFont="1" applyBorder="1" applyAlignment="1">
      <alignment horizontal="right" vertical="top" wrapText="1" indent="1"/>
    </xf>
    <xf numFmtId="4" fontId="5" fillId="0" borderId="0" xfId="0" applyNumberFormat="1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vertical="top" wrapText="1"/>
    </xf>
    <xf numFmtId="165" fontId="4" fillId="0" borderId="6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1" fontId="3" fillId="0" borderId="0" xfId="0" applyNumberFormat="1" applyFont="1" applyAlignment="1">
      <alignment horizontal="center" vertical="top" wrapText="1"/>
    </xf>
  </cellXfs>
  <cellStyles count="3">
    <cellStyle name="Normal" xfId="0" builtinId="0"/>
    <cellStyle name="Normal 2" xfId="1" xr:uid="{82F46FE0-B78A-44E5-94FA-70D036E00D1F}"/>
    <cellStyle name="Normal 5" xfId="2" xr:uid="{1E2897E2-C6B9-41CA-9688-D67D09D22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62</xdr:col>
      <xdr:colOff>304800</xdr:colOff>
      <xdr:row>150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A01A7D-C583-B55A-DE30-B506BF4B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00" cy="2857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62</xdr:col>
      <xdr:colOff>304800</xdr:colOff>
      <xdr:row>301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E6E4D2-C4DE-5C82-2C08-680D8649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38100000" cy="2857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72</xdr:col>
      <xdr:colOff>152400</xdr:colOff>
      <xdr:row>475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86E6EA-EB74-68FA-E1E9-479B8BB5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44043600" cy="3303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72</xdr:col>
      <xdr:colOff>152400</xdr:colOff>
      <xdr:row>649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B34375-0F10-F7A9-48B6-9890DAE7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44043600" cy="3303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72</xdr:col>
      <xdr:colOff>152400</xdr:colOff>
      <xdr:row>823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7BFFB33-39BF-BDE9-52CA-4D59BB9C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0"/>
          <a:ext cx="44043600" cy="3303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80</xdr:col>
      <xdr:colOff>381000</xdr:colOff>
      <xdr:row>70</xdr:row>
      <xdr:rowOff>95250</xdr:rowOff>
    </xdr:from>
    <xdr:to>
      <xdr:col>130</xdr:col>
      <xdr:colOff>0</xdr:colOff>
      <xdr:row>330</xdr:row>
      <xdr:rowOff>33843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2FFA89C-BE64-49B6-9B1B-7F49178A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0" y="13430250"/>
          <a:ext cx="28194000" cy="49468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133</xdr:col>
      <xdr:colOff>95250</xdr:colOff>
      <xdr:row>149</xdr:row>
      <xdr:rowOff>0</xdr:rowOff>
    </xdr:from>
    <xdr:to>
      <xdr:col>269</xdr:col>
      <xdr:colOff>422124</xdr:colOff>
      <xdr:row>344</xdr:row>
      <xdr:rowOff>161925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BBF9BDEB-94EE-7375-28A1-8E56A42D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0" y="28384500"/>
          <a:ext cx="78050874" cy="3730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632B-7103-453D-9987-4BDC4A193B9B}">
  <dimension ref="A1:H76"/>
  <sheetViews>
    <sheetView tabSelected="1" zoomScale="115" zoomScaleNormal="115" workbookViewId="0">
      <selection activeCell="J8" sqref="J8"/>
    </sheetView>
  </sheetViews>
  <sheetFormatPr defaultRowHeight="14.4" x14ac:dyDescent="0.3"/>
  <cols>
    <col min="1" max="1" width="6.5546875" style="22" customWidth="1"/>
    <col min="2" max="2" width="30.44140625" style="22" customWidth="1"/>
    <col min="3" max="3" width="16.33203125" style="22" customWidth="1"/>
    <col min="4" max="4" width="15.88671875" style="22" customWidth="1"/>
    <col min="5" max="6" width="9.109375" style="22"/>
    <col min="7" max="7" width="9.88671875" style="22" customWidth="1"/>
    <col min="8" max="8" width="9.109375" style="2"/>
  </cols>
  <sheetData>
    <row r="1" spans="1:7" ht="57" customHeight="1" x14ac:dyDescent="0.3">
      <c r="A1" s="69" t="s">
        <v>66</v>
      </c>
      <c r="B1" s="69"/>
      <c r="C1" s="69"/>
      <c r="D1" s="69"/>
      <c r="E1" s="69"/>
      <c r="F1" s="69"/>
      <c r="G1" s="69"/>
    </row>
    <row r="2" spans="1:7" ht="11.25" customHeight="1" x14ac:dyDescent="0.3">
      <c r="A2" s="3"/>
      <c r="B2" s="3"/>
      <c r="C2" s="3"/>
      <c r="D2" s="3"/>
      <c r="E2" s="3"/>
      <c r="F2" s="3"/>
      <c r="G2" s="3"/>
    </row>
    <row r="3" spans="1:7" ht="21" customHeight="1" x14ac:dyDescent="0.3">
      <c r="A3" s="68" t="s">
        <v>8</v>
      </c>
      <c r="B3" s="68"/>
      <c r="C3" s="68"/>
      <c r="D3" s="68"/>
      <c r="E3" s="68"/>
      <c r="F3" s="68"/>
      <c r="G3" s="68"/>
    </row>
    <row r="4" spans="1:7" ht="26.4" x14ac:dyDescent="0.3">
      <c r="A4" s="4" t="s">
        <v>9</v>
      </c>
      <c r="B4" s="4" t="s">
        <v>0</v>
      </c>
      <c r="C4" s="4" t="s">
        <v>1</v>
      </c>
      <c r="D4" s="5" t="s">
        <v>2</v>
      </c>
      <c r="E4" s="6" t="s">
        <v>3</v>
      </c>
      <c r="F4" s="7" t="s">
        <v>4</v>
      </c>
      <c r="G4" s="7" t="s">
        <v>5</v>
      </c>
    </row>
    <row r="5" spans="1:7" x14ac:dyDescent="0.3">
      <c r="A5" s="8">
        <v>10201</v>
      </c>
      <c r="B5" s="9" t="s">
        <v>10</v>
      </c>
      <c r="C5" s="10"/>
      <c r="D5" s="11" t="s">
        <v>11</v>
      </c>
      <c r="E5" s="12">
        <v>1</v>
      </c>
      <c r="F5" s="13"/>
      <c r="G5" s="13"/>
    </row>
    <row r="6" spans="1:7" x14ac:dyDescent="0.3">
      <c r="A6" s="8">
        <v>10202</v>
      </c>
      <c r="B6" s="9" t="s">
        <v>12</v>
      </c>
      <c r="C6" s="10"/>
      <c r="D6" s="11" t="s">
        <v>11</v>
      </c>
      <c r="E6" s="12">
        <v>1</v>
      </c>
      <c r="F6" s="13"/>
      <c r="G6" s="13"/>
    </row>
    <row r="7" spans="1:7" x14ac:dyDescent="0.3">
      <c r="A7" s="8">
        <v>10204</v>
      </c>
      <c r="B7" s="9" t="s">
        <v>13</v>
      </c>
      <c r="C7" s="10"/>
      <c r="D7" s="11" t="s">
        <v>11</v>
      </c>
      <c r="E7" s="12">
        <v>1</v>
      </c>
      <c r="F7" s="13"/>
      <c r="G7" s="13"/>
    </row>
    <row r="8" spans="1:7" ht="39.6" x14ac:dyDescent="0.3">
      <c r="A8" s="8">
        <v>10210</v>
      </c>
      <c r="B8" s="9" t="s">
        <v>14</v>
      </c>
      <c r="C8" s="10"/>
      <c r="D8" s="11" t="s">
        <v>11</v>
      </c>
      <c r="E8" s="12">
        <v>1</v>
      </c>
      <c r="F8" s="13"/>
      <c r="G8" s="13"/>
    </row>
    <row r="9" spans="1:7" x14ac:dyDescent="0.3">
      <c r="A9" s="8">
        <v>10211</v>
      </c>
      <c r="B9" s="9" t="s">
        <v>15</v>
      </c>
      <c r="C9" s="10"/>
      <c r="D9" s="11" t="s">
        <v>11</v>
      </c>
      <c r="E9" s="12">
        <v>1</v>
      </c>
      <c r="F9" s="13"/>
      <c r="G9" s="13"/>
    </row>
    <row r="10" spans="1:7" ht="9.75" customHeight="1" thickBot="1" x14ac:dyDescent="0.35">
      <c r="A10" s="14"/>
      <c r="B10" s="15"/>
      <c r="C10" s="16"/>
      <c r="D10" s="17"/>
      <c r="E10" s="18"/>
      <c r="F10" s="19"/>
      <c r="G10" s="19"/>
    </row>
    <row r="11" spans="1:7" ht="20.25" customHeight="1" thickTop="1" x14ac:dyDescent="0.3">
      <c r="A11" s="70" t="s">
        <v>16</v>
      </c>
      <c r="B11" s="71"/>
      <c r="C11" s="71"/>
      <c r="D11" s="71"/>
      <c r="E11" s="71"/>
      <c r="F11" s="72"/>
      <c r="G11" s="20">
        <f>SUM(G5:G10)</f>
        <v>0</v>
      </c>
    </row>
    <row r="12" spans="1:7" ht="7.5" customHeight="1" x14ac:dyDescent="0.3">
      <c r="A12" s="21"/>
      <c r="B12" s="21"/>
      <c r="E12" s="21"/>
      <c r="F12" s="21"/>
      <c r="G12" s="21"/>
    </row>
    <row r="13" spans="1:7" ht="22.5" customHeight="1" x14ac:dyDescent="0.3">
      <c r="A13" s="68" t="s">
        <v>17</v>
      </c>
      <c r="B13" s="68"/>
      <c r="C13" s="68"/>
      <c r="D13" s="68"/>
      <c r="E13" s="68"/>
      <c r="F13" s="68"/>
      <c r="G13" s="68"/>
    </row>
    <row r="14" spans="1:7" ht="27" thickBot="1" x14ac:dyDescent="0.35">
      <c r="A14" s="23" t="s">
        <v>9</v>
      </c>
      <c r="B14" s="23" t="s">
        <v>0</v>
      </c>
      <c r="C14" s="23" t="s">
        <v>1</v>
      </c>
      <c r="D14" s="17" t="s">
        <v>2</v>
      </c>
      <c r="E14" s="24" t="s">
        <v>3</v>
      </c>
      <c r="F14" s="18" t="s">
        <v>4</v>
      </c>
      <c r="G14" s="18" t="s">
        <v>5</v>
      </c>
    </row>
    <row r="15" spans="1:7" ht="40.200000000000003" thickTop="1" x14ac:dyDescent="0.3">
      <c r="A15" s="25" t="s">
        <v>50</v>
      </c>
      <c r="B15" s="26" t="s">
        <v>48</v>
      </c>
      <c r="C15" s="25"/>
      <c r="D15" s="25" t="s">
        <v>47</v>
      </c>
      <c r="E15" s="12">
        <v>600</v>
      </c>
      <c r="F15" s="27"/>
      <c r="G15" s="28"/>
    </row>
    <row r="16" spans="1:7" ht="39.6" x14ac:dyDescent="0.3">
      <c r="A16" s="25" t="s">
        <v>51</v>
      </c>
      <c r="B16" s="26" t="s">
        <v>49</v>
      </c>
      <c r="C16" s="56"/>
      <c r="D16" s="25" t="s">
        <v>47</v>
      </c>
      <c r="E16" s="12">
        <v>50</v>
      </c>
      <c r="F16" s="27"/>
      <c r="G16" s="28"/>
    </row>
    <row r="17" spans="1:7" ht="26.4" x14ac:dyDescent="0.3">
      <c r="A17" s="25">
        <v>20313</v>
      </c>
      <c r="B17" s="9" t="s">
        <v>45</v>
      </c>
      <c r="C17" s="29"/>
      <c r="D17" s="25" t="s">
        <v>46</v>
      </c>
      <c r="E17" s="12">
        <v>160</v>
      </c>
      <c r="F17" s="30"/>
      <c r="G17" s="28"/>
    </row>
    <row r="18" spans="1:7" ht="11.25" customHeight="1" thickBot="1" x14ac:dyDescent="0.35">
      <c r="A18" s="16"/>
      <c r="B18" s="16"/>
      <c r="C18" s="16"/>
      <c r="D18" s="17"/>
      <c r="E18" s="19"/>
      <c r="F18" s="19"/>
      <c r="G18" s="19"/>
    </row>
    <row r="19" spans="1:7" ht="15.75" customHeight="1" thickTop="1" x14ac:dyDescent="0.3">
      <c r="A19" s="70" t="s">
        <v>16</v>
      </c>
      <c r="B19" s="71"/>
      <c r="C19" s="71"/>
      <c r="D19" s="71"/>
      <c r="E19" s="71"/>
      <c r="F19" s="72"/>
      <c r="G19" s="33">
        <f>SUM(G15:G18)</f>
        <v>0</v>
      </c>
    </row>
    <row r="20" spans="1:7" ht="10.5" customHeight="1" x14ac:dyDescent="0.3">
      <c r="A20" s="21"/>
      <c r="B20" s="21"/>
      <c r="E20" s="21"/>
      <c r="F20" s="21"/>
      <c r="G20" s="21"/>
    </row>
    <row r="21" spans="1:7" ht="18" customHeight="1" x14ac:dyDescent="0.3">
      <c r="A21" s="68" t="s">
        <v>18</v>
      </c>
      <c r="B21" s="68"/>
      <c r="C21" s="68"/>
      <c r="D21" s="68"/>
      <c r="E21" s="68"/>
      <c r="F21" s="68"/>
      <c r="G21" s="68"/>
    </row>
    <row r="22" spans="1:7" ht="27" thickBot="1" x14ac:dyDescent="0.35">
      <c r="A22" s="23" t="s">
        <v>9</v>
      </c>
      <c r="B22" s="23" t="s">
        <v>0</v>
      </c>
      <c r="C22" s="23" t="s">
        <v>1</v>
      </c>
      <c r="D22" s="17" t="s">
        <v>2</v>
      </c>
      <c r="E22" s="24" t="s">
        <v>3</v>
      </c>
      <c r="F22" s="18" t="s">
        <v>4</v>
      </c>
      <c r="G22" s="18" t="s">
        <v>5</v>
      </c>
    </row>
    <row r="23" spans="1:7" ht="27" thickTop="1" x14ac:dyDescent="0.3">
      <c r="A23" s="8">
        <v>30103</v>
      </c>
      <c r="B23" s="28" t="s">
        <v>20</v>
      </c>
      <c r="C23" s="34"/>
      <c r="D23" s="11" t="s">
        <v>19</v>
      </c>
      <c r="E23" s="36">
        <v>50</v>
      </c>
      <c r="F23" s="30"/>
      <c r="G23" s="13"/>
    </row>
    <row r="24" spans="1:7" ht="26.4" x14ac:dyDescent="0.3">
      <c r="A24" s="8">
        <v>30402</v>
      </c>
      <c r="B24" s="9" t="s">
        <v>21</v>
      </c>
      <c r="C24" s="34"/>
      <c r="D24" s="11" t="s">
        <v>19</v>
      </c>
      <c r="E24" s="35">
        <v>30</v>
      </c>
      <c r="F24" s="30"/>
      <c r="G24" s="13"/>
    </row>
    <row r="25" spans="1:7" ht="15.6" x14ac:dyDescent="0.3">
      <c r="A25" s="31">
        <v>30501</v>
      </c>
      <c r="B25" s="32" t="s">
        <v>22</v>
      </c>
      <c r="C25" s="34" t="s">
        <v>52</v>
      </c>
      <c r="D25" s="37" t="s">
        <v>23</v>
      </c>
      <c r="E25" s="35">
        <v>100</v>
      </c>
      <c r="F25" s="30"/>
      <c r="G25" s="13"/>
    </row>
    <row r="26" spans="1:7" ht="26.4" x14ac:dyDescent="0.3">
      <c r="A26" s="8">
        <v>30604</v>
      </c>
      <c r="B26" s="28" t="s">
        <v>24</v>
      </c>
      <c r="C26" s="34"/>
      <c r="D26" s="37" t="s">
        <v>23</v>
      </c>
      <c r="E26" s="36">
        <v>100</v>
      </c>
      <c r="F26" s="30"/>
      <c r="G26" s="13"/>
    </row>
    <row r="27" spans="1:7" ht="15.6" x14ac:dyDescent="0.3">
      <c r="A27" s="8">
        <v>30701</v>
      </c>
      <c r="B27" s="28" t="s">
        <v>53</v>
      </c>
      <c r="C27" s="34"/>
      <c r="D27" s="37" t="s">
        <v>23</v>
      </c>
      <c r="E27" s="36">
        <v>100</v>
      </c>
      <c r="F27" s="30"/>
      <c r="G27" s="13"/>
    </row>
    <row r="28" spans="1:7" ht="10.5" customHeight="1" thickBot="1" x14ac:dyDescent="0.35">
      <c r="A28" s="16"/>
      <c r="B28" s="16"/>
      <c r="C28" s="16"/>
      <c r="D28" s="17"/>
      <c r="E28" s="19"/>
      <c r="F28" s="19"/>
      <c r="G28" s="19"/>
    </row>
    <row r="29" spans="1:7" ht="18.75" customHeight="1" thickTop="1" x14ac:dyDescent="0.3">
      <c r="A29" s="73" t="s">
        <v>16</v>
      </c>
      <c r="B29" s="74"/>
      <c r="C29" s="74"/>
      <c r="D29" s="74"/>
      <c r="E29" s="74"/>
      <c r="F29" s="75"/>
      <c r="G29" s="33">
        <f>SUM(G23:G28)</f>
        <v>0</v>
      </c>
    </row>
    <row r="30" spans="1:7" ht="10.5" customHeight="1" x14ac:dyDescent="0.3">
      <c r="A30" s="21"/>
      <c r="B30" s="21"/>
      <c r="E30" s="21"/>
      <c r="F30" s="21"/>
      <c r="G30" s="21"/>
    </row>
    <row r="31" spans="1:7" ht="21" customHeight="1" x14ac:dyDescent="0.3">
      <c r="A31" s="68" t="s">
        <v>25</v>
      </c>
      <c r="B31" s="68"/>
      <c r="C31" s="68"/>
      <c r="D31" s="68"/>
      <c r="E31" s="68"/>
      <c r="F31" s="68"/>
      <c r="G31" s="68"/>
    </row>
    <row r="32" spans="1:7" ht="27" thickBot="1" x14ac:dyDescent="0.35">
      <c r="A32" s="23" t="s">
        <v>9</v>
      </c>
      <c r="B32" s="23" t="s">
        <v>0</v>
      </c>
      <c r="C32" s="23" t="s">
        <v>1</v>
      </c>
      <c r="D32" s="17" t="s">
        <v>2</v>
      </c>
      <c r="E32" s="24" t="s">
        <v>3</v>
      </c>
      <c r="F32" s="18" t="s">
        <v>4</v>
      </c>
      <c r="G32" s="18" t="s">
        <v>5</v>
      </c>
    </row>
    <row r="33" spans="1:7" ht="16.2" thickTop="1" x14ac:dyDescent="0.3">
      <c r="A33" s="38">
        <v>40102</v>
      </c>
      <c r="B33" s="39" t="s">
        <v>54</v>
      </c>
      <c r="C33" s="40" t="s">
        <v>55</v>
      </c>
      <c r="D33" s="37" t="s">
        <v>23</v>
      </c>
      <c r="E33" s="40">
        <v>250</v>
      </c>
      <c r="F33" s="41"/>
      <c r="G33" s="37"/>
    </row>
    <row r="34" spans="1:7" ht="15.6" x14ac:dyDescent="0.3">
      <c r="A34" s="38">
        <v>40501</v>
      </c>
      <c r="B34" s="44" t="s">
        <v>56</v>
      </c>
      <c r="C34" s="42" t="s">
        <v>57</v>
      </c>
      <c r="D34" s="37" t="s">
        <v>23</v>
      </c>
      <c r="E34" s="42">
        <v>100</v>
      </c>
      <c r="F34" s="43"/>
      <c r="G34" s="37"/>
    </row>
    <row r="35" spans="1:7" ht="15.6" x14ac:dyDescent="0.3">
      <c r="A35" s="45">
        <v>43002</v>
      </c>
      <c r="B35" s="44" t="s">
        <v>58</v>
      </c>
      <c r="C35" s="42" t="s">
        <v>59</v>
      </c>
      <c r="D35" s="37" t="s">
        <v>23</v>
      </c>
      <c r="E35" s="42">
        <v>1000</v>
      </c>
      <c r="F35" s="43"/>
      <c r="G35" s="37"/>
    </row>
    <row r="36" spans="1:7" x14ac:dyDescent="0.3">
      <c r="A36" s="45">
        <v>45001</v>
      </c>
      <c r="B36" s="44" t="s">
        <v>60</v>
      </c>
      <c r="C36" s="42" t="s">
        <v>62</v>
      </c>
      <c r="D36" s="37" t="s">
        <v>46</v>
      </c>
      <c r="E36" s="42">
        <v>50</v>
      </c>
      <c r="F36" s="43"/>
      <c r="G36" s="37"/>
    </row>
    <row r="37" spans="1:7" ht="15.6" x14ac:dyDescent="0.3">
      <c r="A37" s="45">
        <v>45004</v>
      </c>
      <c r="B37" s="44" t="s">
        <v>61</v>
      </c>
      <c r="C37" s="42" t="s">
        <v>59</v>
      </c>
      <c r="D37" s="37" t="s">
        <v>23</v>
      </c>
      <c r="E37" s="42">
        <v>50</v>
      </c>
      <c r="F37" s="43"/>
      <c r="G37" s="37"/>
    </row>
    <row r="38" spans="1:7" x14ac:dyDescent="0.3">
      <c r="A38" s="57"/>
      <c r="B38" s="58"/>
      <c r="C38" s="59"/>
      <c r="D38" s="60"/>
      <c r="E38" s="59"/>
      <c r="F38" s="61"/>
      <c r="G38" s="60"/>
    </row>
    <row r="39" spans="1:7" ht="9.75" customHeight="1" thickBot="1" x14ac:dyDescent="0.35">
      <c r="A39" s="46"/>
      <c r="B39" s="47"/>
      <c r="C39" s="47"/>
      <c r="D39" s="48"/>
      <c r="E39" s="49"/>
      <c r="F39" s="50"/>
      <c r="G39" s="50"/>
    </row>
    <row r="40" spans="1:7" ht="15" thickTop="1" x14ac:dyDescent="0.3">
      <c r="A40" s="70" t="s">
        <v>16</v>
      </c>
      <c r="B40" s="71"/>
      <c r="C40" s="71"/>
      <c r="D40" s="71"/>
      <c r="E40" s="71"/>
      <c r="F40" s="72"/>
      <c r="G40" s="33">
        <f>SUM(G33:G39)</f>
        <v>0</v>
      </c>
    </row>
    <row r="41" spans="1:7" ht="9" customHeight="1" x14ac:dyDescent="0.3">
      <c r="A41" s="21"/>
      <c r="B41" s="21"/>
      <c r="E41" s="21"/>
      <c r="F41" s="21"/>
      <c r="G41" s="21"/>
    </row>
    <row r="42" spans="1:7" ht="21.75" customHeight="1" x14ac:dyDescent="0.3">
      <c r="A42" s="68" t="s">
        <v>26</v>
      </c>
      <c r="B42" s="68"/>
      <c r="C42" s="68"/>
      <c r="D42" s="68"/>
      <c r="E42" s="68"/>
      <c r="F42" s="68"/>
      <c r="G42" s="68"/>
    </row>
    <row r="43" spans="1:7" ht="27" thickBot="1" x14ac:dyDescent="0.35">
      <c r="A43" s="23" t="s">
        <v>9</v>
      </c>
      <c r="B43" s="23" t="s">
        <v>0</v>
      </c>
      <c r="C43" s="23" t="s">
        <v>1</v>
      </c>
      <c r="D43" s="17" t="s">
        <v>2</v>
      </c>
      <c r="E43" s="24" t="s">
        <v>3</v>
      </c>
      <c r="F43" s="18" t="s">
        <v>4</v>
      </c>
      <c r="G43" s="18" t="s">
        <v>5</v>
      </c>
    </row>
    <row r="44" spans="1:7" ht="27" thickTop="1" x14ac:dyDescent="0.3">
      <c r="A44" s="8" t="s">
        <v>65</v>
      </c>
      <c r="B44" s="9" t="s">
        <v>63</v>
      </c>
      <c r="C44" s="51"/>
      <c r="D44" s="52" t="s">
        <v>47</v>
      </c>
      <c r="E44" s="36">
        <v>200</v>
      </c>
      <c r="F44" s="30"/>
      <c r="G44" s="37"/>
    </row>
    <row r="45" spans="1:7" x14ac:dyDescent="0.3">
      <c r="A45" s="62">
        <v>50802</v>
      </c>
      <c r="B45" s="63" t="s">
        <v>64</v>
      </c>
      <c r="C45" s="64"/>
      <c r="D45" s="65" t="s">
        <v>7</v>
      </c>
      <c r="E45" s="66">
        <v>5</v>
      </c>
      <c r="F45" s="67"/>
      <c r="G45" s="60"/>
    </row>
    <row r="46" spans="1:7" ht="11.25" customHeight="1" thickBot="1" x14ac:dyDescent="0.35">
      <c r="A46" s="46"/>
      <c r="B46" s="46"/>
      <c r="C46" s="46"/>
      <c r="D46" s="48"/>
      <c r="E46" s="50"/>
      <c r="F46" s="50"/>
      <c r="G46" s="50"/>
    </row>
    <row r="47" spans="1:7" ht="15" thickTop="1" x14ac:dyDescent="0.3">
      <c r="A47" s="70" t="s">
        <v>16</v>
      </c>
      <c r="B47" s="71"/>
      <c r="C47" s="71"/>
      <c r="D47" s="71"/>
      <c r="E47" s="71"/>
      <c r="F47" s="72"/>
      <c r="G47" s="33">
        <f>SUM(G44)</f>
        <v>0</v>
      </c>
    </row>
    <row r="48" spans="1:7" ht="9" customHeight="1" x14ac:dyDescent="0.3">
      <c r="A48" s="21"/>
      <c r="B48" s="21"/>
      <c r="E48" s="21"/>
      <c r="F48" s="21"/>
      <c r="G48" s="21"/>
    </row>
    <row r="49" spans="1:7" ht="20.25" customHeight="1" x14ac:dyDescent="0.3">
      <c r="A49" s="68" t="s">
        <v>27</v>
      </c>
      <c r="B49" s="68"/>
      <c r="C49" s="68"/>
      <c r="D49" s="68"/>
      <c r="E49" s="68"/>
      <c r="F49" s="68"/>
      <c r="G49" s="68"/>
    </row>
    <row r="50" spans="1:7" ht="27" thickBot="1" x14ac:dyDescent="0.35">
      <c r="A50" s="23" t="s">
        <v>9</v>
      </c>
      <c r="B50" s="23" t="s">
        <v>0</v>
      </c>
      <c r="C50" s="23" t="s">
        <v>1</v>
      </c>
      <c r="D50" s="17" t="s">
        <v>2</v>
      </c>
      <c r="E50" s="24" t="s">
        <v>3</v>
      </c>
      <c r="F50" s="18" t="s">
        <v>4</v>
      </c>
      <c r="G50" s="18" t="s">
        <v>5</v>
      </c>
    </row>
    <row r="51" spans="1:7" ht="15" thickTop="1" x14ac:dyDescent="0.3">
      <c r="A51" s="8">
        <v>70901</v>
      </c>
      <c r="B51" s="53" t="s">
        <v>28</v>
      </c>
      <c r="C51" s="37"/>
      <c r="D51" s="37" t="s">
        <v>6</v>
      </c>
      <c r="E51" s="36">
        <v>1</v>
      </c>
      <c r="F51" s="30"/>
      <c r="G51" s="37"/>
    </row>
    <row r="52" spans="1:7" ht="15" thickBot="1" x14ac:dyDescent="0.35">
      <c r="A52" s="46"/>
      <c r="B52" s="46"/>
      <c r="C52" s="46"/>
      <c r="D52" s="48"/>
      <c r="E52" s="50"/>
      <c r="F52" s="50"/>
      <c r="G52" s="50"/>
    </row>
    <row r="53" spans="1:7" ht="18" customHeight="1" thickTop="1" x14ac:dyDescent="0.3">
      <c r="A53" s="70" t="s">
        <v>16</v>
      </c>
      <c r="B53" s="71"/>
      <c r="C53" s="71"/>
      <c r="D53" s="71"/>
      <c r="E53" s="71"/>
      <c r="F53" s="72"/>
      <c r="G53" s="33">
        <f>SUM(G51:G52)</f>
        <v>0</v>
      </c>
    </row>
    <row r="54" spans="1:7" ht="11.25" customHeight="1" x14ac:dyDescent="0.3">
      <c r="A54" s="21"/>
      <c r="B54" s="21"/>
      <c r="E54" s="21"/>
      <c r="F54" s="21"/>
      <c r="G54" s="21"/>
    </row>
    <row r="55" spans="1:7" ht="22.5" customHeight="1" x14ac:dyDescent="0.3">
      <c r="A55" s="68" t="s">
        <v>29</v>
      </c>
      <c r="B55" s="68"/>
      <c r="C55" s="68"/>
      <c r="D55" s="68"/>
      <c r="E55" s="68"/>
      <c r="F55" s="68"/>
      <c r="G55" s="68"/>
    </row>
    <row r="56" spans="1:7" ht="27" thickBot="1" x14ac:dyDescent="0.35">
      <c r="A56" s="23" t="s">
        <v>9</v>
      </c>
      <c r="B56" s="23" t="s">
        <v>0</v>
      </c>
      <c r="C56" s="23" t="s">
        <v>1</v>
      </c>
      <c r="D56" s="17" t="s">
        <v>2</v>
      </c>
      <c r="E56" s="24" t="s">
        <v>3</v>
      </c>
      <c r="F56" s="18" t="s">
        <v>4</v>
      </c>
      <c r="G56" s="18" t="s">
        <v>5</v>
      </c>
    </row>
    <row r="57" spans="1:7" ht="40.200000000000003" thickTop="1" x14ac:dyDescent="0.3">
      <c r="A57" s="8">
        <v>90201</v>
      </c>
      <c r="B57" s="9" t="s">
        <v>30</v>
      </c>
      <c r="C57" s="37" t="s">
        <v>31</v>
      </c>
      <c r="D57" s="37" t="s">
        <v>32</v>
      </c>
      <c r="E57" s="36">
        <v>300</v>
      </c>
      <c r="F57" s="30"/>
      <c r="G57" s="37"/>
    </row>
    <row r="58" spans="1:7" ht="15" thickBot="1" x14ac:dyDescent="0.35">
      <c r="A58" s="46"/>
      <c r="B58" s="46"/>
      <c r="C58" s="46"/>
      <c r="D58" s="48"/>
      <c r="E58" s="50"/>
      <c r="F58" s="50"/>
      <c r="G58" s="50"/>
    </row>
    <row r="59" spans="1:7" ht="15" thickTop="1" x14ac:dyDescent="0.3">
      <c r="A59" s="70" t="s">
        <v>16</v>
      </c>
      <c r="B59" s="71"/>
      <c r="C59" s="71"/>
      <c r="D59" s="71"/>
      <c r="E59" s="71"/>
      <c r="F59" s="72"/>
      <c r="G59" s="33">
        <f>SUM(G57)</f>
        <v>0</v>
      </c>
    </row>
    <row r="60" spans="1:7" ht="9.75" customHeight="1" x14ac:dyDescent="0.3">
      <c r="A60" s="21"/>
      <c r="B60" s="21"/>
      <c r="E60" s="21"/>
      <c r="F60" s="21"/>
      <c r="G60" s="21"/>
    </row>
    <row r="61" spans="1:7" ht="15.6" x14ac:dyDescent="0.3">
      <c r="A61" s="76" t="s">
        <v>33</v>
      </c>
      <c r="B61" s="76"/>
      <c r="C61" s="76"/>
      <c r="D61" s="76"/>
      <c r="E61" s="76"/>
      <c r="F61" s="76"/>
    </row>
    <row r="62" spans="1:7" ht="6.75" customHeight="1" x14ac:dyDescent="0.3"/>
    <row r="63" spans="1:7" x14ac:dyDescent="0.3">
      <c r="A63" s="77" t="s">
        <v>34</v>
      </c>
      <c r="B63" s="77"/>
      <c r="C63" s="77"/>
      <c r="D63" s="77"/>
      <c r="E63" s="77"/>
      <c r="F63" s="78">
        <f>SUM(G11)</f>
        <v>0</v>
      </c>
      <c r="G63" s="78"/>
    </row>
    <row r="64" spans="1:7" x14ac:dyDescent="0.3">
      <c r="A64" s="77" t="s">
        <v>35</v>
      </c>
      <c r="B64" s="77"/>
      <c r="C64" s="77"/>
      <c r="D64" s="77"/>
      <c r="E64" s="77"/>
      <c r="F64" s="78">
        <f>SUM(G19)</f>
        <v>0</v>
      </c>
      <c r="G64" s="78"/>
    </row>
    <row r="65" spans="1:7" x14ac:dyDescent="0.3">
      <c r="A65" s="77" t="s">
        <v>36</v>
      </c>
      <c r="B65" s="77"/>
      <c r="C65" s="77"/>
      <c r="D65" s="77"/>
      <c r="E65" s="77"/>
      <c r="F65" s="78">
        <f>SUM(G29)</f>
        <v>0</v>
      </c>
      <c r="G65" s="78"/>
    </row>
    <row r="66" spans="1:7" x14ac:dyDescent="0.3">
      <c r="A66" s="77" t="s">
        <v>37</v>
      </c>
      <c r="B66" s="77"/>
      <c r="C66" s="77"/>
      <c r="D66" s="77"/>
      <c r="E66" s="77"/>
      <c r="F66" s="78">
        <f>SUM(G40)</f>
        <v>0</v>
      </c>
      <c r="G66" s="78"/>
    </row>
    <row r="67" spans="1:7" ht="17.25" customHeight="1" x14ac:dyDescent="0.3">
      <c r="A67" s="79" t="s">
        <v>26</v>
      </c>
      <c r="B67" s="80"/>
      <c r="C67" s="80"/>
      <c r="D67" s="80"/>
      <c r="E67" s="81"/>
      <c r="F67" s="78">
        <f>SUM(G47)</f>
        <v>0</v>
      </c>
      <c r="G67" s="78"/>
    </row>
    <row r="68" spans="1:7" x14ac:dyDescent="0.3">
      <c r="A68" s="77" t="s">
        <v>38</v>
      </c>
      <c r="B68" s="77"/>
      <c r="C68" s="77"/>
      <c r="D68" s="77"/>
      <c r="E68" s="77"/>
      <c r="F68" s="78">
        <f>SUM(G53)</f>
        <v>0</v>
      </c>
      <c r="G68" s="78"/>
    </row>
    <row r="69" spans="1:7" x14ac:dyDescent="0.3">
      <c r="A69" s="77" t="s">
        <v>39</v>
      </c>
      <c r="B69" s="77"/>
      <c r="C69" s="77"/>
      <c r="D69" s="77"/>
      <c r="E69" s="77"/>
      <c r="F69" s="78">
        <f>SUM(G59)</f>
        <v>0</v>
      </c>
      <c r="G69" s="78"/>
    </row>
    <row r="70" spans="1:7" ht="9" customHeight="1" x14ac:dyDescent="0.3">
      <c r="F70" s="54"/>
      <c r="G70" s="55"/>
    </row>
    <row r="71" spans="1:7" x14ac:dyDescent="0.3">
      <c r="C71" s="82" t="s">
        <v>40</v>
      </c>
      <c r="D71" s="82"/>
      <c r="E71" s="82"/>
      <c r="F71" s="83">
        <f>SUM(F63:G69)</f>
        <v>0</v>
      </c>
      <c r="G71" s="83"/>
    </row>
    <row r="72" spans="1:7" x14ac:dyDescent="0.3">
      <c r="C72" s="84" t="s">
        <v>41</v>
      </c>
      <c r="D72" s="85"/>
      <c r="E72" s="86"/>
      <c r="F72" s="83">
        <f>SUM(F71*0.15)</f>
        <v>0</v>
      </c>
      <c r="G72" s="83"/>
    </row>
    <row r="73" spans="1:7" x14ac:dyDescent="0.3">
      <c r="C73" s="82" t="s">
        <v>42</v>
      </c>
      <c r="D73" s="82"/>
      <c r="E73" s="82"/>
      <c r="F73" s="83">
        <f>SUM(F71:G72)</f>
        <v>0</v>
      </c>
      <c r="G73" s="83"/>
    </row>
    <row r="74" spans="1:7" x14ac:dyDescent="0.3">
      <c r="C74" s="87" t="s">
        <v>43</v>
      </c>
      <c r="D74" s="87"/>
      <c r="E74" s="87"/>
      <c r="F74" s="83">
        <f>SUM(F73*0.22)</f>
        <v>0</v>
      </c>
      <c r="G74" s="83"/>
    </row>
    <row r="75" spans="1:7" x14ac:dyDescent="0.3">
      <c r="C75" s="82" t="s">
        <v>44</v>
      </c>
      <c r="D75" s="82"/>
      <c r="E75" s="82"/>
      <c r="F75" s="83">
        <f>SUM(F73:G74)</f>
        <v>0</v>
      </c>
      <c r="G75" s="83"/>
    </row>
    <row r="76" spans="1:7" x14ac:dyDescent="0.3">
      <c r="A76" s="88"/>
      <c r="B76" s="88"/>
    </row>
  </sheetData>
  <mergeCells count="41">
    <mergeCell ref="C74:E74"/>
    <mergeCell ref="F74:G74"/>
    <mergeCell ref="C75:E75"/>
    <mergeCell ref="F75:G75"/>
    <mergeCell ref="A76:B76"/>
    <mergeCell ref="C71:E71"/>
    <mergeCell ref="F71:G71"/>
    <mergeCell ref="C72:E72"/>
    <mergeCell ref="F72:G72"/>
    <mergeCell ref="C73:E73"/>
    <mergeCell ref="F73:G73"/>
    <mergeCell ref="A67:E67"/>
    <mergeCell ref="F67:G67"/>
    <mergeCell ref="A68:E68"/>
    <mergeCell ref="F68:G68"/>
    <mergeCell ref="A69:E69"/>
    <mergeCell ref="F69:G69"/>
    <mergeCell ref="A64:E64"/>
    <mergeCell ref="F64:G64"/>
    <mergeCell ref="A65:E65"/>
    <mergeCell ref="F65:G65"/>
    <mergeCell ref="A66:E66"/>
    <mergeCell ref="F66:G66"/>
    <mergeCell ref="A53:F53"/>
    <mergeCell ref="A55:G55"/>
    <mergeCell ref="A59:F59"/>
    <mergeCell ref="A61:F61"/>
    <mergeCell ref="A63:E63"/>
    <mergeCell ref="F63:G63"/>
    <mergeCell ref="A49:G49"/>
    <mergeCell ref="A1:G1"/>
    <mergeCell ref="A3:G3"/>
    <mergeCell ref="A11:F11"/>
    <mergeCell ref="A13:G13"/>
    <mergeCell ref="A19:F19"/>
    <mergeCell ref="A21:G21"/>
    <mergeCell ref="A29:F29"/>
    <mergeCell ref="A31:G31"/>
    <mergeCell ref="A40:F40"/>
    <mergeCell ref="A42:G42"/>
    <mergeCell ref="A47:F4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02D2-99A0-44A3-98DC-826BEE6F5FC9}">
  <dimension ref="FF326"/>
  <sheetViews>
    <sheetView topLeftCell="A206" zoomScale="10" zoomScaleNormal="10" workbookViewId="0">
      <selection activeCell="EV385" sqref="EV385"/>
    </sheetView>
  </sheetViews>
  <sheetFormatPr defaultRowHeight="14.4" x14ac:dyDescent="0.3"/>
  <sheetData>
    <row r="326" spans="162:162" x14ac:dyDescent="0.3">
      <c r="FF326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fda321-f849-4d6f-b582-b8967b85c633" xsi:nil="true"/>
    <lcf76f155ced4ddcb4097134ff3c332f xmlns="95fc1f7b-cda8-4804-abd3-27e9ae371b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3AB0184409341817455527C1FA963" ma:contentTypeVersion="18" ma:contentTypeDescription="Create a new document." ma:contentTypeScope="" ma:versionID="6cc882127d525fcf29f07908d5ef61b7">
  <xsd:schema xmlns:xsd="http://www.w3.org/2001/XMLSchema" xmlns:xs="http://www.w3.org/2001/XMLSchema" xmlns:p="http://schemas.microsoft.com/office/2006/metadata/properties" xmlns:ns2="95fc1f7b-cda8-4804-abd3-27e9ae371bd3" xmlns:ns3="b5dcbb74-0d37-403a-a364-7ba23300d339" xmlns:ns4="25fda321-f849-4d6f-b582-b8967b85c633" targetNamespace="http://schemas.microsoft.com/office/2006/metadata/properties" ma:root="true" ma:fieldsID="d0e91ca91b27763cdefe4b553741f491" ns2:_="" ns3:_="" ns4:_="">
    <xsd:import namespace="95fc1f7b-cda8-4804-abd3-27e9ae371bd3"/>
    <xsd:import namespace="b5dcbb74-0d37-403a-a364-7ba23300d339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c1f7b-cda8-4804-abd3-27e9ae371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cbb74-0d37-403a-a364-7ba23300d3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f7f1017-3e4f-411f-ab47-dfed9527efd0}" ma:internalName="TaxCatchAll" ma:showField="CatchAllData" ma:web="b5dcbb74-0d37-403a-a364-7ba23300d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ace41c2-8316-4075-b2a0-feb75f14e2c3" ContentTypeId="0x0101" PreviousValue="false"/>
</file>

<file path=customXml/itemProps1.xml><?xml version="1.0" encoding="utf-8"?>
<ds:datastoreItem xmlns:ds="http://schemas.openxmlformats.org/officeDocument/2006/customXml" ds:itemID="{590BA161-FB56-47E8-AACE-B479C2DAB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BDB6E-8151-4237-BE6C-507270B5916C}">
  <ds:schemaRefs>
    <ds:schemaRef ds:uri="http://schemas.microsoft.com/office/2006/metadata/properties"/>
    <ds:schemaRef ds:uri="http://schemas.microsoft.com/office/infopath/2007/PartnerControls"/>
    <ds:schemaRef ds:uri="25fda321-f849-4d6f-b582-b8967b85c633"/>
    <ds:schemaRef ds:uri="95fc1f7b-cda8-4804-abd3-27e9ae371bd3"/>
  </ds:schemaRefs>
</ds:datastoreItem>
</file>

<file path=customXml/itemProps3.xml><?xml version="1.0" encoding="utf-8"?>
<ds:datastoreItem xmlns:ds="http://schemas.openxmlformats.org/officeDocument/2006/customXml" ds:itemID="{EFB8B755-D698-408B-9DBD-8B149E2CC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fc1f7b-cda8-4804-abd3-27e9ae371bd3"/>
    <ds:schemaRef ds:uri="b5dcbb74-0d37-403a-a364-7ba23300d339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800114-97D9-4FA8-B554-93521CF12EC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1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Arak</dc:creator>
  <cp:lastModifiedBy>Aleksandr Šavljukevitš</cp:lastModifiedBy>
  <dcterms:created xsi:type="dcterms:W3CDTF">2024-02-20T08:47:29Z</dcterms:created>
  <dcterms:modified xsi:type="dcterms:W3CDTF">2024-07-22T13:07:50Z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0x0101004C43AB0184409341817455527C1FA963</vt:lpwstr>
  </property>
  <property fmtid="{D5CDD505-2E9C-101B-9397-08002B2CF9AE}" pid="3" name="MediaServiceImageTags">
    <vt:lpwstr/>
  </property>
</Properties>
</file>