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Hange.ee admin\Desktop\Korrastamine\136233\"/>
    </mc:Choice>
  </mc:AlternateContent>
  <xr:revisionPtr revIDLastSave="0" documentId="13_ncr:1_{82EECB61-B0F6-4195-B566-D3E65ADAF052}" xr6:coauthVersionLast="47" xr6:coauthVersionMax="47" xr10:uidLastSave="{00000000-0000-0000-0000-000000000000}"/>
  <bookViews>
    <workbookView xWindow="-120" yWindow="-120" windowWidth="29040" windowHeight="15720" xr2:uid="{A7F366ED-651B-A94A-8960-7A0BF531B670}"/>
  </bookViews>
  <sheets>
    <sheet name="Pakkumist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5" i="1" l="1"/>
  <c r="D13" i="1"/>
  <c r="D1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<sst xmlns="http://schemas.openxmlformats.org/spreadsheetml/2006/main" count="97" uniqueCount="74">
  <si>
    <t>jrk. nr</t>
  </si>
  <si>
    <t>Töö/Toote/Teenuse  nimetus</t>
  </si>
  <si>
    <t>Maht</t>
  </si>
  <si>
    <t>Ühik</t>
  </si>
  <si>
    <t>Ühikhind</t>
  </si>
  <si>
    <t>Maksumus</t>
  </si>
  <si>
    <t>Kaeve, alused</t>
  </si>
  <si>
    <t>1.1</t>
  </si>
  <si>
    <t>Teede ja platside alune kaeve H500 koos äraveoga</t>
  </si>
  <si>
    <t>m3</t>
  </si>
  <si>
    <t>1.2</t>
  </si>
  <si>
    <t>Maja alune kaeve H500 koos äraveoga</t>
  </si>
  <si>
    <t>1.3</t>
  </si>
  <si>
    <t>Garaaži alune kaeve H500 koos äraveoga</t>
  </si>
  <si>
    <t>1.4</t>
  </si>
  <si>
    <t>Sõidutee alune täide paeliivaga</t>
  </si>
  <si>
    <t>1.5</t>
  </si>
  <si>
    <t>Sõidutee killustikalus</t>
  </si>
  <si>
    <t>1.6</t>
  </si>
  <si>
    <t>Garaaži plaatvundamendi alus paeliivaga</t>
  </si>
  <si>
    <t>1.7</t>
  </si>
  <si>
    <t>Maja alune täide paeliivaga</t>
  </si>
  <si>
    <t>1.8</t>
  </si>
  <si>
    <t>Maja plaatvundamendi killustikalus 20cm</t>
  </si>
  <si>
    <t>1.9</t>
  </si>
  <si>
    <t xml:space="preserve">Terrassi aluse väljakaeve, killustikalus kangaga </t>
  </si>
  <si>
    <t>m2</t>
  </si>
  <si>
    <t>Välistrassid</t>
  </si>
  <si>
    <t>2.2</t>
  </si>
  <si>
    <t>Olmevee trass</t>
  </si>
  <si>
    <t>jm</t>
  </si>
  <si>
    <t>2.3</t>
  </si>
  <si>
    <t>Olmekanalisatsiooni trass koos kaevuga</t>
  </si>
  <si>
    <t>2.4</t>
  </si>
  <si>
    <t>Elektri trass</t>
  </si>
  <si>
    <t>2.5</t>
  </si>
  <si>
    <t>Elektritoide maja tehnoruumist garaaži( 25kw)</t>
  </si>
  <si>
    <t>2.6</t>
  </si>
  <si>
    <t>Garaaži veetrass maja tehnoruumist(d20 toru)</t>
  </si>
  <si>
    <t>2.7</t>
  </si>
  <si>
    <t>Kanalisatsioon garaaži( platsil olevast kaevust)</t>
  </si>
  <si>
    <t>2.8</t>
  </si>
  <si>
    <t>Drenaaž maja perimeetris + imbala</t>
  </si>
  <si>
    <t>2.9</t>
  </si>
  <si>
    <t>Side trass liitumispunktist majja</t>
  </si>
  <si>
    <t>Teed, platsid, haljastus</t>
  </si>
  <si>
    <t>3.3</t>
  </si>
  <si>
    <t>Äärekivi koos paigaldusega(kõnnitee)</t>
  </si>
  <si>
    <t>3.4</t>
  </si>
  <si>
    <t>Kõnniteekivi, kartano 80mm</t>
  </si>
  <si>
    <t>3.5</t>
  </si>
  <si>
    <t>Muruala koorimine koos äraveoga(10cm), uue kasvumulla toomine(10cm), tasandamine, muru rajamine</t>
  </si>
  <si>
    <t>Vundamendid</t>
  </si>
  <si>
    <t>4.4</t>
  </si>
  <si>
    <t>Maja sokli L plokk 500mm</t>
  </si>
  <si>
    <t>4.5</t>
  </si>
  <si>
    <t>Maja aluspõranda soojustus 380mm, koos radoonikilega</t>
  </si>
  <si>
    <t>4.6</t>
  </si>
  <si>
    <t>Maja plaatvundament 100mm koos armeeringuga(perimeetris rangid kandeseinte paksendustel, põrandal võrk). C20/25.</t>
  </si>
  <si>
    <t>4.7</t>
  </si>
  <si>
    <t>Garaaži sokli L plokk 300mm</t>
  </si>
  <si>
    <t>4.8</t>
  </si>
  <si>
    <t>Garaaži põranda soojustus 200mm</t>
  </si>
  <si>
    <t>4.9</t>
  </si>
  <si>
    <t>Garaaži plaatvundament 100mm koos armeeringuga(Perimeetris rangid kandeseinte paksendustel, põrandal võrk). Puhas pind, pinnakõvendiga C30/35</t>
  </si>
  <si>
    <t>Hind kokku</t>
  </si>
  <si>
    <t>Märkused pakkumise juurde</t>
  </si>
  <si>
    <t>Hinnapakkumine peab sisaldama kogu töödeks vajalikku tehnika, transporti, materjalide veoks vajalikku transporti jm</t>
  </si>
  <si>
    <t>Hinnapakkumine peab sisaldama kõiki geodeetilise märkimistöid</t>
  </si>
  <si>
    <t>Hinnapakkumine peab sisaldama kogu vajaliku teostusdokumentatsiooni koostamist, pädeva vastutava isiku olemasolu.</t>
  </si>
  <si>
    <t>Hinnapakkumine peab sisaldama kõiki materjale, materjalid kooskõlastada Tellijaga enne tarnimist.</t>
  </si>
  <si>
    <t>Hinnapakkumises arvestatakse süsteemsete lahenduste kasutamisega</t>
  </si>
  <si>
    <t>Hinnapakkumises on arvestatud töödele garantiiga 2 aastat.</t>
  </si>
  <si>
    <t>Hinnapakkumises arvestatakse tööde teostamist vastavalt Eestis kehtivatele normidele ning heale ehitustavale.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</si>
</sst>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r_-;\-* #,##0.00\ _k_r_-;_-* &quot;-&quot;??\ _k_r_-;_-@_-"/>
    <numFmt numFmtId="165" formatCode="_-* #,##0\ _k_r_-;\-* #,##0\ _k_r_-;_-* &quot;-&quot;??\ _k_r_-;_-@_-"/>
    <numFmt numFmtId="166" formatCode="#,##0.0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  <charset val="186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D7D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165" fontId="0" fillId="0" borderId="9" xfId="1" applyNumberFormat="1" applyFont="1" applyBorder="1" applyAlignment="1">
      <alignment horizontal="center" vertical="center" wrapText="1"/>
    </xf>
    <xf numFmtId="0" fontId="6" fillId="4" borderId="10" xfId="2" applyFont="1" applyFill="1" applyBorder="1"/>
    <xf numFmtId="165" fontId="1" fillId="0" borderId="11" xfId="1" quotePrefix="1" applyNumberFormat="1" applyFont="1" applyBorder="1" applyAlignment="1">
      <alignment horizontal="center" vertical="center" wrapText="1"/>
    </xf>
    <xf numFmtId="0" fontId="6" fillId="0" borderId="10" xfId="2" applyFont="1" applyBorder="1"/>
    <xf numFmtId="0" fontId="0" fillId="0" borderId="10" xfId="0" applyBorder="1" applyAlignment="1">
      <alignment horizontal="center" vertical="center"/>
    </xf>
    <xf numFmtId="4" fontId="0" fillId="0" borderId="10" xfId="1" applyNumberFormat="1" applyFont="1" applyBorder="1" applyAlignment="1">
      <alignment horizontal="center"/>
    </xf>
    <xf numFmtId="3" fontId="1" fillId="0" borderId="10" xfId="1" applyNumberFormat="1" applyFont="1" applyFill="1" applyBorder="1" applyAlignment="1">
      <alignment horizontal="center"/>
    </xf>
    <xf numFmtId="166" fontId="0" fillId="0" borderId="10" xfId="1" applyNumberFormat="1" applyFont="1" applyBorder="1" applyAlignment="1">
      <alignment horizontal="center"/>
    </xf>
    <xf numFmtId="0" fontId="1" fillId="0" borderId="10" xfId="1" applyNumberFormat="1" applyFont="1" applyBorder="1" applyAlignment="1">
      <alignment horizontal="center"/>
    </xf>
    <xf numFmtId="165" fontId="0" fillId="0" borderId="11" xfId="1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/>
    </xf>
    <xf numFmtId="0" fontId="6" fillId="4" borderId="12" xfId="2" applyFont="1" applyFill="1" applyBorder="1"/>
    <xf numFmtId="0" fontId="6" fillId="0" borderId="10" xfId="2" applyFont="1" applyBorder="1" applyAlignment="1">
      <alignment wrapText="1"/>
    </xf>
    <xf numFmtId="166" fontId="1" fillId="0" borderId="10" xfId="1" applyNumberFormat="1" applyFont="1" applyBorder="1" applyAlignment="1">
      <alignment horizontal="center"/>
    </xf>
    <xf numFmtId="166" fontId="1" fillId="0" borderId="7" xfId="1" applyNumberFormat="1" applyFont="1" applyBorder="1" applyAlignment="1">
      <alignment horizontal="center"/>
    </xf>
    <xf numFmtId="4" fontId="0" fillId="0" borderId="7" xfId="1" applyNumberFormat="1" applyFont="1" applyBorder="1" applyAlignment="1">
      <alignment horizontal="center"/>
    </xf>
    <xf numFmtId="3" fontId="1" fillId="0" borderId="7" xfId="1" applyNumberFormat="1" applyFont="1" applyFill="1" applyBorder="1" applyAlignment="1">
      <alignment horizontal="center"/>
    </xf>
    <xf numFmtId="3" fontId="2" fillId="0" borderId="15" xfId="0" applyNumberFormat="1" applyFont="1" applyBorder="1"/>
    <xf numFmtId="0" fontId="7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5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65" fontId="3" fillId="2" borderId="5" xfId="1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3">
    <cellStyle name="Comma" xfId="1" builtinId="3"/>
    <cellStyle name="Normaallaad 2" xfId="2" xr:uid="{74BA6771-97B0-5E41-8C44-CB20CE0933F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E6979-4ACB-2A4E-8440-36D15E46F253}">
  <dimension ref="B2:G45"/>
  <sheetViews>
    <sheetView tabSelected="1" workbookViewId="0">
      <selection activeCell="C45" sqref="C45:G45"/>
    </sheetView>
  </sheetViews>
  <sheetFormatPr defaultColWidth="11.42578125" defaultRowHeight="12.75" x14ac:dyDescent="0.2"/>
  <cols>
    <col min="3" max="3" width="54.7109375" customWidth="1"/>
    <col min="259" max="259" width="54.7109375" customWidth="1"/>
    <col min="515" max="515" width="54.7109375" customWidth="1"/>
    <col min="771" max="771" width="54.7109375" customWidth="1"/>
    <col min="1027" max="1027" width="54.7109375" customWidth="1"/>
    <col min="1283" max="1283" width="54.7109375" customWidth="1"/>
    <col min="1539" max="1539" width="54.7109375" customWidth="1"/>
    <col min="1795" max="1795" width="54.7109375" customWidth="1"/>
    <col min="2051" max="2051" width="54.7109375" customWidth="1"/>
    <col min="2307" max="2307" width="54.7109375" customWidth="1"/>
    <col min="2563" max="2563" width="54.7109375" customWidth="1"/>
    <col min="2819" max="2819" width="54.7109375" customWidth="1"/>
    <col min="3075" max="3075" width="54.7109375" customWidth="1"/>
    <col min="3331" max="3331" width="54.7109375" customWidth="1"/>
    <col min="3587" max="3587" width="54.7109375" customWidth="1"/>
    <col min="3843" max="3843" width="54.7109375" customWidth="1"/>
    <col min="4099" max="4099" width="54.7109375" customWidth="1"/>
    <col min="4355" max="4355" width="54.7109375" customWidth="1"/>
    <col min="4611" max="4611" width="54.7109375" customWidth="1"/>
    <col min="4867" max="4867" width="54.7109375" customWidth="1"/>
    <col min="5123" max="5123" width="54.7109375" customWidth="1"/>
    <col min="5379" max="5379" width="54.7109375" customWidth="1"/>
    <col min="5635" max="5635" width="54.7109375" customWidth="1"/>
    <col min="5891" max="5891" width="54.7109375" customWidth="1"/>
    <col min="6147" max="6147" width="54.7109375" customWidth="1"/>
    <col min="6403" max="6403" width="54.7109375" customWidth="1"/>
    <col min="6659" max="6659" width="54.7109375" customWidth="1"/>
    <col min="6915" max="6915" width="54.7109375" customWidth="1"/>
    <col min="7171" max="7171" width="54.7109375" customWidth="1"/>
    <col min="7427" max="7427" width="54.7109375" customWidth="1"/>
    <col min="7683" max="7683" width="54.7109375" customWidth="1"/>
    <col min="7939" max="7939" width="54.7109375" customWidth="1"/>
    <col min="8195" max="8195" width="54.7109375" customWidth="1"/>
    <col min="8451" max="8451" width="54.7109375" customWidth="1"/>
    <col min="8707" max="8707" width="54.7109375" customWidth="1"/>
    <col min="8963" max="8963" width="54.7109375" customWidth="1"/>
    <col min="9219" max="9219" width="54.7109375" customWidth="1"/>
    <col min="9475" max="9475" width="54.7109375" customWidth="1"/>
    <col min="9731" max="9731" width="54.7109375" customWidth="1"/>
    <col min="9987" max="9987" width="54.7109375" customWidth="1"/>
    <col min="10243" max="10243" width="54.7109375" customWidth="1"/>
    <col min="10499" max="10499" width="54.7109375" customWidth="1"/>
    <col min="10755" max="10755" width="54.7109375" customWidth="1"/>
    <col min="11011" max="11011" width="54.7109375" customWidth="1"/>
    <col min="11267" max="11267" width="54.7109375" customWidth="1"/>
    <col min="11523" max="11523" width="54.7109375" customWidth="1"/>
    <col min="11779" max="11779" width="54.7109375" customWidth="1"/>
    <col min="12035" max="12035" width="54.7109375" customWidth="1"/>
    <col min="12291" max="12291" width="54.7109375" customWidth="1"/>
    <col min="12547" max="12547" width="54.7109375" customWidth="1"/>
    <col min="12803" max="12803" width="54.7109375" customWidth="1"/>
    <col min="13059" max="13059" width="54.7109375" customWidth="1"/>
    <col min="13315" max="13315" width="54.7109375" customWidth="1"/>
    <col min="13571" max="13571" width="54.7109375" customWidth="1"/>
    <col min="13827" max="13827" width="54.7109375" customWidth="1"/>
    <col min="14083" max="14083" width="54.7109375" customWidth="1"/>
    <col min="14339" max="14339" width="54.7109375" customWidth="1"/>
    <col min="14595" max="14595" width="54.7109375" customWidth="1"/>
    <col min="14851" max="14851" width="54.7109375" customWidth="1"/>
    <col min="15107" max="15107" width="54.7109375" customWidth="1"/>
    <col min="15363" max="15363" width="54.7109375" customWidth="1"/>
    <col min="15619" max="15619" width="54.7109375" customWidth="1"/>
    <col min="15875" max="15875" width="54.7109375" customWidth="1"/>
    <col min="16131" max="16131" width="54.7109375" customWidth="1"/>
  </cols>
  <sheetData>
    <row r="2" spans="2:7" ht="13.5" thickBot="1" x14ac:dyDescent="0.25"/>
    <row r="3" spans="2:7" x14ac:dyDescent="0.2">
      <c r="B3" s="25" t="s">
        <v>0</v>
      </c>
      <c r="C3" s="27" t="s">
        <v>1</v>
      </c>
      <c r="D3" s="29"/>
      <c r="E3" s="30"/>
      <c r="F3" s="30"/>
      <c r="G3" s="31"/>
    </row>
    <row r="4" spans="2:7" ht="13.5" thickBot="1" x14ac:dyDescent="0.25">
      <c r="B4" s="26"/>
      <c r="C4" s="28"/>
      <c r="D4" s="1" t="s">
        <v>2</v>
      </c>
      <c r="E4" s="2" t="s">
        <v>3</v>
      </c>
      <c r="F4" s="2" t="s">
        <v>4</v>
      </c>
      <c r="G4" s="3" t="s">
        <v>5</v>
      </c>
    </row>
    <row r="5" spans="2:7" ht="14.25" x14ac:dyDescent="0.2">
      <c r="B5" s="4">
        <v>1</v>
      </c>
      <c r="C5" s="5" t="s">
        <v>6</v>
      </c>
      <c r="D5" s="5"/>
      <c r="E5" s="5"/>
      <c r="F5" s="5"/>
      <c r="G5" s="5"/>
    </row>
    <row r="6" spans="2:7" ht="14.25" x14ac:dyDescent="0.2">
      <c r="B6" s="6" t="s">
        <v>7</v>
      </c>
      <c r="C6" s="7" t="s">
        <v>8</v>
      </c>
      <c r="D6" s="8">
        <f>142*0.5</f>
        <v>71</v>
      </c>
      <c r="E6" s="8" t="s">
        <v>9</v>
      </c>
      <c r="F6" s="9"/>
      <c r="G6" s="10"/>
    </row>
    <row r="7" spans="2:7" ht="14.25" x14ac:dyDescent="0.2">
      <c r="B7" s="6" t="s">
        <v>10</v>
      </c>
      <c r="C7" s="7" t="s">
        <v>11</v>
      </c>
      <c r="D7" s="8">
        <f>220*0.5</f>
        <v>110</v>
      </c>
      <c r="E7" s="8" t="s">
        <v>9</v>
      </c>
      <c r="F7" s="9"/>
      <c r="G7" s="10"/>
    </row>
    <row r="8" spans="2:7" ht="14.25" x14ac:dyDescent="0.2">
      <c r="B8" s="6" t="s">
        <v>12</v>
      </c>
      <c r="C8" s="7" t="s">
        <v>13</v>
      </c>
      <c r="D8" s="8">
        <f>35*0.5</f>
        <v>17.5</v>
      </c>
      <c r="E8" s="8" t="s">
        <v>9</v>
      </c>
      <c r="F8" s="9"/>
      <c r="G8" s="10"/>
    </row>
    <row r="9" spans="2:7" ht="14.25" x14ac:dyDescent="0.2">
      <c r="B9" s="6" t="s">
        <v>14</v>
      </c>
      <c r="C9" s="7" t="s">
        <v>15</v>
      </c>
      <c r="D9" s="8">
        <f>145*0.34</f>
        <v>49.300000000000004</v>
      </c>
      <c r="E9" s="8" t="s">
        <v>9</v>
      </c>
      <c r="F9" s="9"/>
      <c r="G9" s="10"/>
    </row>
    <row r="10" spans="2:7" ht="14.25" x14ac:dyDescent="0.2">
      <c r="B10" s="6" t="s">
        <v>16</v>
      </c>
      <c r="C10" s="7" t="s">
        <v>17</v>
      </c>
      <c r="D10" s="8">
        <f>145*0.25</f>
        <v>36.25</v>
      </c>
      <c r="E10" s="8" t="s">
        <v>9</v>
      </c>
      <c r="F10" s="9"/>
      <c r="G10" s="10"/>
    </row>
    <row r="11" spans="2:7" ht="14.25" x14ac:dyDescent="0.2">
      <c r="B11" s="6" t="s">
        <v>18</v>
      </c>
      <c r="C11" s="7" t="s">
        <v>19</v>
      </c>
      <c r="D11" s="8">
        <f>30*0.44</f>
        <v>13.2</v>
      </c>
      <c r="E11" s="8" t="s">
        <v>9</v>
      </c>
      <c r="F11" s="9"/>
      <c r="G11" s="10"/>
    </row>
    <row r="12" spans="2:7" ht="14.25" x14ac:dyDescent="0.2">
      <c r="B12" s="6" t="s">
        <v>20</v>
      </c>
      <c r="C12" s="7" t="s">
        <v>21</v>
      </c>
      <c r="D12" s="8">
        <f>190*0.14</f>
        <v>26.6</v>
      </c>
      <c r="E12" s="8" t="s">
        <v>9</v>
      </c>
      <c r="F12" s="9"/>
      <c r="G12" s="10"/>
    </row>
    <row r="13" spans="2:7" ht="14.25" x14ac:dyDescent="0.2">
      <c r="B13" s="6" t="s">
        <v>22</v>
      </c>
      <c r="C13" s="7" t="s">
        <v>23</v>
      </c>
      <c r="D13" s="8">
        <f>190*0.2</f>
        <v>38</v>
      </c>
      <c r="E13" s="8" t="s">
        <v>9</v>
      </c>
      <c r="F13" s="9"/>
      <c r="G13" s="10"/>
    </row>
    <row r="14" spans="2:7" ht="14.25" x14ac:dyDescent="0.2">
      <c r="B14" s="6" t="s">
        <v>24</v>
      </c>
      <c r="C14" s="7" t="s">
        <v>25</v>
      </c>
      <c r="D14" s="11">
        <v>71</v>
      </c>
      <c r="E14" s="12" t="s">
        <v>26</v>
      </c>
      <c r="F14" s="9"/>
      <c r="G14" s="10"/>
    </row>
    <row r="15" spans="2:7" ht="14.25" x14ac:dyDescent="0.2">
      <c r="B15" s="13">
        <v>2</v>
      </c>
      <c r="C15" s="5" t="s">
        <v>27</v>
      </c>
      <c r="D15" s="5"/>
      <c r="E15" s="5"/>
      <c r="F15" s="5"/>
      <c r="G15" s="5"/>
    </row>
    <row r="16" spans="2:7" ht="14.25" x14ac:dyDescent="0.2">
      <c r="B16" s="6" t="s">
        <v>28</v>
      </c>
      <c r="C16" s="7" t="s">
        <v>29</v>
      </c>
      <c r="D16" s="14">
        <v>19</v>
      </c>
      <c r="E16" s="7" t="s">
        <v>30</v>
      </c>
      <c r="F16" s="9"/>
      <c r="G16" s="10"/>
    </row>
    <row r="17" spans="2:7" ht="14.25" x14ac:dyDescent="0.2">
      <c r="B17" s="6" t="s">
        <v>31</v>
      </c>
      <c r="C17" s="7" t="s">
        <v>32</v>
      </c>
      <c r="D17" s="14">
        <v>22</v>
      </c>
      <c r="E17" s="7" t="s">
        <v>30</v>
      </c>
      <c r="F17" s="9"/>
      <c r="G17" s="10"/>
    </row>
    <row r="18" spans="2:7" ht="14.25" x14ac:dyDescent="0.2">
      <c r="B18" s="6" t="s">
        <v>33</v>
      </c>
      <c r="C18" s="7" t="s">
        <v>34</v>
      </c>
      <c r="D18" s="14">
        <v>22</v>
      </c>
      <c r="E18" s="7" t="s">
        <v>30</v>
      </c>
      <c r="F18" s="9"/>
      <c r="G18" s="10"/>
    </row>
    <row r="19" spans="2:7" ht="14.25" x14ac:dyDescent="0.2">
      <c r="B19" s="6" t="s">
        <v>35</v>
      </c>
      <c r="C19" s="7" t="s">
        <v>36</v>
      </c>
      <c r="D19" s="14">
        <v>22</v>
      </c>
      <c r="E19" s="7" t="s">
        <v>30</v>
      </c>
      <c r="F19" s="9"/>
      <c r="G19" s="10"/>
    </row>
    <row r="20" spans="2:7" ht="14.25" x14ac:dyDescent="0.2">
      <c r="B20" s="6" t="s">
        <v>37</v>
      </c>
      <c r="C20" s="7" t="s">
        <v>38</v>
      </c>
      <c r="D20" s="14">
        <v>22</v>
      </c>
      <c r="E20" s="7" t="s">
        <v>30</v>
      </c>
      <c r="F20" s="9"/>
      <c r="G20" s="10"/>
    </row>
    <row r="21" spans="2:7" ht="14.25" x14ac:dyDescent="0.2">
      <c r="B21" s="6" t="s">
        <v>39</v>
      </c>
      <c r="C21" s="7" t="s">
        <v>40</v>
      </c>
      <c r="D21" s="14">
        <v>5</v>
      </c>
      <c r="E21" s="7" t="s">
        <v>30</v>
      </c>
      <c r="F21" s="9"/>
      <c r="G21" s="10"/>
    </row>
    <row r="22" spans="2:7" ht="14.25" x14ac:dyDescent="0.2">
      <c r="B22" s="6" t="s">
        <v>41</v>
      </c>
      <c r="C22" s="7" t="s">
        <v>42</v>
      </c>
      <c r="D22" s="14">
        <v>75</v>
      </c>
      <c r="E22" s="7" t="s">
        <v>30</v>
      </c>
      <c r="F22" s="9"/>
      <c r="G22" s="10"/>
    </row>
    <row r="23" spans="2:7" ht="15" thickBot="1" x14ac:dyDescent="0.25">
      <c r="B23" s="6" t="s">
        <v>43</v>
      </c>
      <c r="C23" s="7" t="s">
        <v>44</v>
      </c>
      <c r="D23" s="14">
        <v>22</v>
      </c>
      <c r="E23" s="7" t="s">
        <v>30</v>
      </c>
      <c r="F23" s="9"/>
      <c r="G23" s="10"/>
    </row>
    <row r="24" spans="2:7" ht="14.25" x14ac:dyDescent="0.2">
      <c r="B24" s="15">
        <v>3</v>
      </c>
      <c r="C24" s="5" t="s">
        <v>45</v>
      </c>
      <c r="D24" s="5"/>
      <c r="E24" s="5"/>
      <c r="F24" s="5"/>
      <c r="G24" s="5"/>
    </row>
    <row r="25" spans="2:7" ht="14.25" x14ac:dyDescent="0.2">
      <c r="B25" s="6" t="s">
        <v>46</v>
      </c>
      <c r="C25" s="7" t="s">
        <v>47</v>
      </c>
      <c r="D25" s="11">
        <v>42</v>
      </c>
      <c r="E25" s="11" t="s">
        <v>30</v>
      </c>
      <c r="F25" s="9"/>
      <c r="G25" s="10"/>
    </row>
    <row r="26" spans="2:7" ht="14.25" x14ac:dyDescent="0.2">
      <c r="B26" s="6" t="s">
        <v>48</v>
      </c>
      <c r="C26" s="7" t="s">
        <v>49</v>
      </c>
      <c r="D26" s="11">
        <v>142</v>
      </c>
      <c r="E26" s="11" t="s">
        <v>26</v>
      </c>
      <c r="F26" s="9"/>
      <c r="G26" s="10"/>
    </row>
    <row r="27" spans="2:7" ht="43.5" thickBot="1" x14ac:dyDescent="0.25">
      <c r="B27" s="6" t="s">
        <v>50</v>
      </c>
      <c r="C27" s="16" t="s">
        <v>51</v>
      </c>
      <c r="D27" s="11">
        <v>1048</v>
      </c>
      <c r="E27" s="11" t="s">
        <v>26</v>
      </c>
      <c r="F27" s="9"/>
      <c r="G27" s="10"/>
    </row>
    <row r="28" spans="2:7" ht="14.25" x14ac:dyDescent="0.2">
      <c r="B28" s="15">
        <v>4</v>
      </c>
      <c r="C28" s="5" t="s">
        <v>52</v>
      </c>
      <c r="D28" s="5"/>
      <c r="E28" s="5"/>
      <c r="F28" s="5"/>
      <c r="G28" s="5"/>
    </row>
    <row r="29" spans="2:7" ht="14.25" x14ac:dyDescent="0.2">
      <c r="B29" s="6" t="s">
        <v>53</v>
      </c>
      <c r="C29" s="7" t="s">
        <v>54</v>
      </c>
      <c r="D29" s="11">
        <v>72</v>
      </c>
      <c r="E29" s="11" t="s">
        <v>30</v>
      </c>
      <c r="F29" s="9"/>
      <c r="G29" s="10"/>
    </row>
    <row r="30" spans="2:7" ht="14.25" x14ac:dyDescent="0.2">
      <c r="B30" s="6" t="s">
        <v>55</v>
      </c>
      <c r="C30" s="7" t="s">
        <v>56</v>
      </c>
      <c r="D30" s="11">
        <v>190</v>
      </c>
      <c r="E30" s="11" t="s">
        <v>26</v>
      </c>
      <c r="F30" s="9"/>
      <c r="G30" s="10"/>
    </row>
    <row r="31" spans="2:7" ht="42.75" x14ac:dyDescent="0.2">
      <c r="B31" s="6" t="s">
        <v>57</v>
      </c>
      <c r="C31" s="16" t="s">
        <v>58</v>
      </c>
      <c r="D31" s="11">
        <v>190</v>
      </c>
      <c r="E31" s="17" t="s">
        <v>26</v>
      </c>
      <c r="F31" s="9"/>
      <c r="G31" s="10"/>
    </row>
    <row r="32" spans="2:7" ht="14.25" x14ac:dyDescent="0.2">
      <c r="B32" s="6" t="s">
        <v>59</v>
      </c>
      <c r="C32" s="7" t="s">
        <v>60</v>
      </c>
      <c r="D32" s="11">
        <v>23</v>
      </c>
      <c r="E32" s="11" t="s">
        <v>30</v>
      </c>
      <c r="F32" s="9"/>
      <c r="G32" s="10"/>
    </row>
    <row r="33" spans="2:7" ht="14.25" x14ac:dyDescent="0.2">
      <c r="B33" s="6" t="s">
        <v>61</v>
      </c>
      <c r="C33" s="7" t="s">
        <v>62</v>
      </c>
      <c r="D33" s="11">
        <v>30</v>
      </c>
      <c r="E33" s="11" t="s">
        <v>26</v>
      </c>
      <c r="F33" s="9"/>
      <c r="G33" s="10"/>
    </row>
    <row r="34" spans="2:7" ht="57.75" thickBot="1" x14ac:dyDescent="0.25">
      <c r="B34" s="6" t="s">
        <v>63</v>
      </c>
      <c r="C34" s="16" t="s">
        <v>64</v>
      </c>
      <c r="D34" s="11">
        <v>30</v>
      </c>
      <c r="E34" s="18" t="s">
        <v>26</v>
      </c>
      <c r="F34" s="19"/>
      <c r="G34" s="20"/>
    </row>
    <row r="35" spans="2:7" ht="13.5" thickBot="1" x14ac:dyDescent="0.25">
      <c r="E35" s="32" t="s">
        <v>65</v>
      </c>
      <c r="F35" s="33"/>
      <c r="G35" s="21">
        <f>SUM(G6:G34)</f>
        <v>0</v>
      </c>
    </row>
    <row r="38" spans="2:7" x14ac:dyDescent="0.2">
      <c r="C38" s="22" t="s">
        <v>66</v>
      </c>
    </row>
    <row r="39" spans="2:7" x14ac:dyDescent="0.2">
      <c r="B39">
        <v>1</v>
      </c>
      <c r="C39" s="24" t="s">
        <v>67</v>
      </c>
      <c r="D39" s="24"/>
      <c r="E39" s="24"/>
      <c r="F39" s="24"/>
      <c r="G39" s="24"/>
    </row>
    <row r="40" spans="2:7" x14ac:dyDescent="0.2">
      <c r="B40">
        <v>2</v>
      </c>
      <c r="C40" s="24" t="s">
        <v>68</v>
      </c>
      <c r="D40" s="24"/>
      <c r="E40" s="24"/>
      <c r="F40" s="24"/>
      <c r="G40" s="24"/>
    </row>
    <row r="41" spans="2:7" x14ac:dyDescent="0.2">
      <c r="B41">
        <v>3</v>
      </c>
      <c r="C41" s="24" t="s">
        <v>69</v>
      </c>
      <c r="D41" s="24"/>
      <c r="E41" s="24"/>
      <c r="F41" s="24"/>
      <c r="G41" s="24"/>
    </row>
    <row r="42" spans="2:7" x14ac:dyDescent="0.2">
      <c r="B42">
        <v>4</v>
      </c>
      <c r="C42" s="24" t="s">
        <v>70</v>
      </c>
      <c r="D42" s="24"/>
      <c r="E42" s="24"/>
      <c r="F42" s="24"/>
      <c r="G42" s="24"/>
    </row>
    <row r="43" spans="2:7" x14ac:dyDescent="0.2">
      <c r="B43">
        <v>5</v>
      </c>
      <c r="C43" s="24" t="s">
        <v>71</v>
      </c>
      <c r="D43" s="24"/>
      <c r="E43" s="24"/>
      <c r="F43" s="24"/>
      <c r="G43" s="24"/>
    </row>
    <row r="44" spans="2:7" x14ac:dyDescent="0.2">
      <c r="B44">
        <v>6</v>
      </c>
      <c r="C44" s="23" t="s">
        <v>73</v>
      </c>
      <c r="D44" s="23"/>
      <c r="E44" s="23"/>
      <c r="F44" s="23"/>
      <c r="G44" s="23"/>
    </row>
    <row r="45" spans="2:7" x14ac:dyDescent="0.2">
      <c r="B45">
        <v>7</v>
      </c>
      <c r="C45" s="24" t="s">
        <v>72</v>
      </c>
      <c r="D45" s="24"/>
      <c r="E45" s="24"/>
      <c r="F45" s="24"/>
      <c r="G45" s="24"/>
    </row>
  </sheetData>
  <mergeCells count="10">
    <mergeCell ref="C41:G41"/>
    <mergeCell ref="C42:G42"/>
    <mergeCell ref="C43:G43"/>
    <mergeCell ref="C45:G45"/>
    <mergeCell ref="B3:B4"/>
    <mergeCell ref="C3:C4"/>
    <mergeCell ref="D3:G3"/>
    <mergeCell ref="E35:F35"/>
    <mergeCell ref="C39:G39"/>
    <mergeCell ref="C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Pakkumistabel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Abi Klienditeenindus</cp:lastModifiedBy>
  <dcterms:created xsi:type="dcterms:W3CDTF">2026-05-17T12:16:01Z</dcterms:created>
  <dcterms:modified xsi:type="dcterms:W3CDTF">2026-05-25T11:12:27Z</dcterms:modified>
</cp:coreProperties>
</file>