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06" windowWidth="9915" windowHeight="11955" activeTab="0"/>
  </bookViews>
  <sheets>
    <sheet name="HP" sheetId="1" r:id="rId1"/>
  </sheets>
  <definedNames/>
  <calcPr fullCalcOnLoad="1"/>
</workbook>
</file>

<file path=xl/sharedStrings.xml><?xml version="1.0" encoding="utf-8"?>
<sst xmlns="http://schemas.openxmlformats.org/spreadsheetml/2006/main" count="176" uniqueCount="45">
  <si>
    <t>Jrk.nr.</t>
  </si>
  <si>
    <t>Tööde kirjeldus</t>
  </si>
  <si>
    <t>M/Ü</t>
  </si>
  <si>
    <t>Maht</t>
  </si>
  <si>
    <t>tk</t>
  </si>
  <si>
    <t>m³</t>
  </si>
  <si>
    <t>m²</t>
  </si>
  <si>
    <t xml:space="preserve"> tk</t>
  </si>
  <si>
    <t>Kokku 7 liikluskorraldus- ja ohutusvahendid</t>
  </si>
  <si>
    <t>KOKKU</t>
  </si>
  <si>
    <t>jm</t>
  </si>
  <si>
    <t>Käibemaks 20 %</t>
  </si>
  <si>
    <t xml:space="preserve">  KÕIK  KOKKU</t>
  </si>
  <si>
    <t>kompl</t>
  </si>
  <si>
    <t xml:space="preserve">Signaalmärgid: "Esimese vaguni peatuskoht" </t>
  </si>
  <si>
    <t>KULUTUSED Nr. 6: KATEND</t>
  </si>
  <si>
    <t>Kokku 6 katend</t>
  </si>
  <si>
    <t>Killustikalus kõnniteedele (killustik 16/32), h=15 cm</t>
  </si>
  <si>
    <t>Killustikalus parkimisplatsile (killustik 16/32), h=20 cm</t>
  </si>
  <si>
    <t>Parkimiskoha kate</t>
  </si>
  <si>
    <t>Kõnnitee äärekivi (80x200x1000)</t>
  </si>
  <si>
    <t>Sõidutee äärekivi (150x300x1000)</t>
  </si>
  <si>
    <t>Platvormi märgistus</t>
  </si>
  <si>
    <t>Raudteeülekäikude paigaldus</t>
  </si>
  <si>
    <t>Liiklusmärk: "Ülekäik"</t>
  </si>
  <si>
    <t>Jalgratta kaitsetõkke</t>
  </si>
  <si>
    <t>KULUTUSED Nr. 7:LIIKLUSKORRALDUS- JA OHUTUSVAHENDID</t>
  </si>
  <si>
    <t>Peenarde kindlustamine (laius - 200 mm )</t>
  </si>
  <si>
    <t>KULUTUSED Nr. 11 MUUD TÖÖD</t>
  </si>
  <si>
    <t>Kokku 11 muud tööd</t>
  </si>
  <si>
    <t>Ajutise platvormi demontaaž</t>
  </si>
  <si>
    <t>Kasvupinnase paigaldamine ja muru külvamine Hk=10-20 mm</t>
  </si>
  <si>
    <t>Kõnnitee torupiire (h=1,0 m d=60 mm)</t>
  </si>
  <si>
    <t>Ehitusplatsi puhastus</t>
  </si>
  <si>
    <t>ühiku hind EUR</t>
  </si>
  <si>
    <t>Summa EUR</t>
  </si>
  <si>
    <t>Kiltsi teedevaheline reisijate ooteplatvorm                                                                     KULULOEND</t>
  </si>
  <si>
    <t>Pedja teedevaheline reisijate ooteplatvorm                                                                     KULULOEND</t>
  </si>
  <si>
    <t>Kõnnitee kate AC 8 surf 70/100 h= 50 mm</t>
  </si>
  <si>
    <t>Freespuru kõnnitee kate stabiliseeritud bituumenemulsiooniga h= 100 mm</t>
  </si>
  <si>
    <t>Muldkeha kõnniteedele</t>
  </si>
  <si>
    <t>?</t>
  </si>
  <si>
    <t>Reola teedevaheline reisijate ooteplatvorm                                                                     KULULOEND</t>
  </si>
  <si>
    <t>Põlva teedevaheline reisijate ooteplatvorm                                                                     KULULOEND</t>
  </si>
  <si>
    <t>KOGU MAKSUMUS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</si>
</sst>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7" applyFont="1" applyFill="1" applyBorder="1" applyAlignment="1">
      <alignment horizontal="left" vertical="top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" fillId="0" borderId="11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 vertical="top" wrapText="1"/>
    </xf>
    <xf numFmtId="0" fontId="2" fillId="0" borderId="17" xfId="57" applyFont="1" applyFill="1" applyBorder="1" applyAlignment="1">
      <alignment horizontal="center" vertical="top" wrapText="1"/>
      <protection/>
    </xf>
    <xf numFmtId="0" fontId="4" fillId="0" borderId="18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right" vertical="top"/>
    </xf>
    <xf numFmtId="0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 vertical="top"/>
    </xf>
    <xf numFmtId="0" fontId="5" fillId="0" borderId="23" xfId="0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89">
      <selection activeCell="N103" sqref="N103"/>
    </sheetView>
  </sheetViews>
  <sheetFormatPr defaultColWidth="9.140625" defaultRowHeight="12.75"/>
  <cols>
    <col min="1" max="1" width="4.421875" style="28" customWidth="1"/>
    <col min="2" max="2" width="40.8515625" style="28" customWidth="1"/>
    <col min="3" max="3" width="6.00390625" style="28" customWidth="1"/>
    <col min="4" max="4" width="9.00390625" style="29" customWidth="1"/>
    <col min="5" max="5" width="11.7109375" style="29" customWidth="1"/>
    <col min="6" max="6" width="11.28125" style="29" customWidth="1"/>
    <col min="7" max="11" width="0" style="28" hidden="1" customWidth="1"/>
    <col min="12" max="12" width="9.140625" style="28" customWidth="1"/>
  </cols>
  <sheetData>
    <row r="1" spans="1:12" s="2" customFormat="1" ht="46.5" customHeight="1">
      <c r="A1" s="41" t="s">
        <v>36</v>
      </c>
      <c r="B1" s="41"/>
      <c r="C1" s="41"/>
      <c r="D1" s="41"/>
      <c r="E1" s="41"/>
      <c r="F1" s="41"/>
      <c r="G1" s="1"/>
      <c r="H1" s="1"/>
      <c r="I1" s="12"/>
      <c r="J1" s="12"/>
      <c r="K1" s="12"/>
      <c r="L1" s="12"/>
    </row>
    <row r="2" spans="1:12" s="3" customFormat="1" ht="25.5">
      <c r="A2" s="20" t="s">
        <v>0</v>
      </c>
      <c r="B2" s="21" t="s">
        <v>1</v>
      </c>
      <c r="C2" s="21" t="s">
        <v>2</v>
      </c>
      <c r="D2" s="22" t="s">
        <v>3</v>
      </c>
      <c r="E2" s="23" t="s">
        <v>34</v>
      </c>
      <c r="F2" s="22" t="s">
        <v>35</v>
      </c>
      <c r="G2" s="24"/>
      <c r="H2" s="24"/>
      <c r="I2" s="24"/>
      <c r="J2" s="24"/>
      <c r="K2" s="24"/>
      <c r="L2" s="24"/>
    </row>
    <row r="3" spans="1:12" s="2" customFormat="1" ht="12.75" customHeight="1">
      <c r="A3" s="39" t="s">
        <v>15</v>
      </c>
      <c r="B3" s="39"/>
      <c r="C3" s="39"/>
      <c r="D3" s="39"/>
      <c r="E3" s="39"/>
      <c r="F3" s="39"/>
      <c r="G3" s="12"/>
      <c r="H3" s="12"/>
      <c r="I3" s="12"/>
      <c r="J3" s="12"/>
      <c r="K3" s="12"/>
      <c r="L3" s="12"/>
    </row>
    <row r="4" spans="1:12" s="2" customFormat="1" ht="12.75" customHeight="1">
      <c r="A4" s="7">
        <v>1</v>
      </c>
      <c r="B4" s="6" t="s">
        <v>40</v>
      </c>
      <c r="C4" s="4" t="s">
        <v>5</v>
      </c>
      <c r="D4" s="13" t="s">
        <v>41</v>
      </c>
      <c r="E4" s="33"/>
      <c r="F4" s="15">
        <v>0</v>
      </c>
      <c r="G4" s="12"/>
      <c r="H4" s="12"/>
      <c r="I4" s="12"/>
      <c r="J4" s="12"/>
      <c r="K4" s="12"/>
      <c r="L4" s="12"/>
    </row>
    <row r="5" spans="1:12" s="2" customFormat="1" ht="12.75" customHeight="1">
      <c r="A5" s="7">
        <v>2</v>
      </c>
      <c r="B5" s="6" t="s">
        <v>17</v>
      </c>
      <c r="C5" s="5" t="s">
        <v>6</v>
      </c>
      <c r="D5" s="13">
        <v>65</v>
      </c>
      <c r="E5" s="33"/>
      <c r="F5" s="15">
        <f>MROUND(E5*D5,0.05)</f>
        <v>0</v>
      </c>
      <c r="G5" s="12"/>
      <c r="H5" s="12"/>
      <c r="I5" s="12"/>
      <c r="J5" s="12"/>
      <c r="K5" s="12"/>
      <c r="L5" s="12"/>
    </row>
    <row r="6" spans="1:12" s="2" customFormat="1" ht="12.75" customHeight="1">
      <c r="A6" s="7">
        <v>3</v>
      </c>
      <c r="B6" s="6" t="s">
        <v>18</v>
      </c>
      <c r="C6" s="5" t="s">
        <v>6</v>
      </c>
      <c r="D6" s="13">
        <v>0</v>
      </c>
      <c r="E6" s="33"/>
      <c r="F6" s="15">
        <f aca="true" t="shared" si="0" ref="F6:F13">MROUND(E6*D6,0.05)</f>
        <v>0</v>
      </c>
      <c r="G6" s="12"/>
      <c r="H6" s="12"/>
      <c r="I6" s="12"/>
      <c r="J6" s="12"/>
      <c r="K6" s="12"/>
      <c r="L6" s="12"/>
    </row>
    <row r="7" spans="1:12" s="2" customFormat="1" ht="12.75" customHeight="1">
      <c r="A7" s="7">
        <v>4</v>
      </c>
      <c r="B7" s="6" t="s">
        <v>20</v>
      </c>
      <c r="C7" s="5" t="s">
        <v>10</v>
      </c>
      <c r="D7" s="13">
        <v>30</v>
      </c>
      <c r="E7" s="33"/>
      <c r="F7" s="15">
        <f t="shared" si="0"/>
        <v>0</v>
      </c>
      <c r="G7" s="12"/>
      <c r="H7" s="12"/>
      <c r="I7" s="12"/>
      <c r="J7" s="12"/>
      <c r="K7" s="12"/>
      <c r="L7" s="12"/>
    </row>
    <row r="8" spans="1:12" s="2" customFormat="1" ht="12.75" customHeight="1">
      <c r="A8" s="7">
        <v>5</v>
      </c>
      <c r="B8" s="6" t="s">
        <v>21</v>
      </c>
      <c r="C8" s="5" t="s">
        <v>10</v>
      </c>
      <c r="D8" s="13">
        <v>0</v>
      </c>
      <c r="E8" s="33"/>
      <c r="F8" s="15">
        <f t="shared" si="0"/>
        <v>0</v>
      </c>
      <c r="G8" s="12"/>
      <c r="H8" s="12"/>
      <c r="I8" s="12"/>
      <c r="J8" s="12"/>
      <c r="K8" s="12"/>
      <c r="L8" s="12"/>
    </row>
    <row r="9" spans="1:12" s="2" customFormat="1" ht="12.75" customHeight="1">
      <c r="A9" s="7">
        <v>6</v>
      </c>
      <c r="B9" s="6" t="s">
        <v>38</v>
      </c>
      <c r="C9" s="5" t="s">
        <v>6</v>
      </c>
      <c r="D9" s="13">
        <v>40</v>
      </c>
      <c r="E9" s="33"/>
      <c r="F9" s="15">
        <f t="shared" si="0"/>
        <v>0</v>
      </c>
      <c r="G9" s="12"/>
      <c r="H9" s="12"/>
      <c r="I9" s="12"/>
      <c r="J9" s="12"/>
      <c r="K9" s="12"/>
      <c r="L9" s="12"/>
    </row>
    <row r="10" spans="1:12" s="2" customFormat="1" ht="25.5">
      <c r="A10" s="7">
        <v>7</v>
      </c>
      <c r="B10" s="6" t="s">
        <v>39</v>
      </c>
      <c r="C10" s="5" t="s">
        <v>6</v>
      </c>
      <c r="D10" s="13">
        <v>25</v>
      </c>
      <c r="E10" s="33"/>
      <c r="F10" s="15">
        <f t="shared" si="0"/>
        <v>0</v>
      </c>
      <c r="G10" s="12"/>
      <c r="H10" s="12"/>
      <c r="I10" s="12"/>
      <c r="J10" s="12"/>
      <c r="K10" s="12"/>
      <c r="L10" s="12"/>
    </row>
    <row r="11" spans="1:12" s="2" customFormat="1" ht="12.75" customHeight="1">
      <c r="A11" s="7">
        <v>8</v>
      </c>
      <c r="B11" s="6" t="s">
        <v>19</v>
      </c>
      <c r="C11" s="5" t="s">
        <v>6</v>
      </c>
      <c r="D11" s="13">
        <v>0</v>
      </c>
      <c r="E11" s="33"/>
      <c r="F11" s="15">
        <f t="shared" si="0"/>
        <v>0</v>
      </c>
      <c r="G11" s="12"/>
      <c r="H11" s="12"/>
      <c r="I11" s="12"/>
      <c r="J11" s="12"/>
      <c r="K11" s="12"/>
      <c r="L11" s="12"/>
    </row>
    <row r="12" spans="1:12" s="2" customFormat="1" ht="12.75" customHeight="1">
      <c r="A12" s="7">
        <v>9</v>
      </c>
      <c r="B12" s="6" t="s">
        <v>27</v>
      </c>
      <c r="C12" s="5" t="s">
        <v>10</v>
      </c>
      <c r="D12" s="13">
        <v>24</v>
      </c>
      <c r="E12" s="33"/>
      <c r="F12" s="15">
        <f t="shared" si="0"/>
        <v>0</v>
      </c>
      <c r="G12" s="12"/>
      <c r="H12" s="12"/>
      <c r="I12" s="12"/>
      <c r="J12" s="12"/>
      <c r="K12" s="12"/>
      <c r="L12" s="12"/>
    </row>
    <row r="13" spans="1:12" s="2" customFormat="1" ht="12.75" customHeight="1">
      <c r="A13" s="7">
        <v>10</v>
      </c>
      <c r="B13" s="10" t="s">
        <v>23</v>
      </c>
      <c r="C13" s="11" t="s">
        <v>13</v>
      </c>
      <c r="D13" s="14">
        <v>1</v>
      </c>
      <c r="E13" s="33"/>
      <c r="F13" s="15">
        <f t="shared" si="0"/>
        <v>0</v>
      </c>
      <c r="G13" s="12"/>
      <c r="H13" s="12"/>
      <c r="I13" s="12"/>
      <c r="J13" s="12"/>
      <c r="K13" s="12"/>
      <c r="L13" s="12"/>
    </row>
    <row r="14" spans="1:12" s="2" customFormat="1" ht="12.75" customHeight="1">
      <c r="A14" s="40" t="s">
        <v>16</v>
      </c>
      <c r="B14" s="40"/>
      <c r="C14" s="40"/>
      <c r="D14" s="40"/>
      <c r="E14" s="25"/>
      <c r="F14" s="30">
        <f>SUM(F5:F12)</f>
        <v>0</v>
      </c>
      <c r="G14" s="12"/>
      <c r="H14" s="12"/>
      <c r="I14" s="12"/>
      <c r="J14" s="12"/>
      <c r="K14" s="12"/>
      <c r="L14" s="12"/>
    </row>
    <row r="15" spans="1:12" s="2" customFormat="1" ht="12.75" customHeight="1">
      <c r="A15" s="39" t="s">
        <v>26</v>
      </c>
      <c r="B15" s="39"/>
      <c r="C15" s="39"/>
      <c r="D15" s="39"/>
      <c r="E15" s="39"/>
      <c r="F15" s="39"/>
      <c r="G15" s="12"/>
      <c r="H15" s="12"/>
      <c r="I15" s="12"/>
      <c r="J15" s="12"/>
      <c r="K15" s="12"/>
      <c r="L15" s="12"/>
    </row>
    <row r="16" spans="1:12" s="2" customFormat="1" ht="12.75" customHeight="1">
      <c r="A16" s="19">
        <v>1</v>
      </c>
      <c r="B16" s="7" t="s">
        <v>14</v>
      </c>
      <c r="C16" s="4" t="s">
        <v>7</v>
      </c>
      <c r="D16" s="13">
        <v>2</v>
      </c>
      <c r="E16" s="33"/>
      <c r="F16" s="15">
        <f>MROUND(E16*D16,0.05)</f>
        <v>0</v>
      </c>
      <c r="G16" s="12"/>
      <c r="H16" s="12"/>
      <c r="I16" s="12"/>
      <c r="J16" s="12"/>
      <c r="K16" s="12"/>
      <c r="L16" s="12"/>
    </row>
    <row r="17" spans="1:12" s="2" customFormat="1" ht="12.75" customHeight="1">
      <c r="A17" s="19">
        <v>2</v>
      </c>
      <c r="B17" s="7" t="s">
        <v>24</v>
      </c>
      <c r="C17" s="4" t="s">
        <v>4</v>
      </c>
      <c r="D17" s="13">
        <v>2</v>
      </c>
      <c r="E17" s="33"/>
      <c r="F17" s="15">
        <f>MROUND(E17*D17,0.05)</f>
        <v>0</v>
      </c>
      <c r="G17" s="12"/>
      <c r="H17" s="12"/>
      <c r="I17" s="12"/>
      <c r="J17" s="12"/>
      <c r="K17" s="12"/>
      <c r="L17" s="12"/>
    </row>
    <row r="18" spans="1:12" s="2" customFormat="1" ht="12.75">
      <c r="A18" s="19">
        <v>2</v>
      </c>
      <c r="B18" s="7" t="s">
        <v>22</v>
      </c>
      <c r="C18" s="4" t="s">
        <v>10</v>
      </c>
      <c r="D18" s="13">
        <v>400</v>
      </c>
      <c r="E18" s="33"/>
      <c r="F18" s="15">
        <f>MROUND(E18*D18,0.05)</f>
        <v>0</v>
      </c>
      <c r="G18" s="12"/>
      <c r="H18" s="12"/>
      <c r="I18" s="12"/>
      <c r="J18" s="12"/>
      <c r="K18" s="12"/>
      <c r="L18" s="12"/>
    </row>
    <row r="19" spans="1:12" s="2" customFormat="1" ht="12.75">
      <c r="A19" s="19">
        <v>3</v>
      </c>
      <c r="B19" s="7" t="s">
        <v>32</v>
      </c>
      <c r="C19" s="4" t="s">
        <v>10</v>
      </c>
      <c r="D19" s="13">
        <v>22</v>
      </c>
      <c r="E19" s="33"/>
      <c r="F19" s="15">
        <f>MROUND(E19*D19,0.05)</f>
        <v>0</v>
      </c>
      <c r="G19" s="12"/>
      <c r="H19" s="12"/>
      <c r="I19" s="12"/>
      <c r="J19" s="12"/>
      <c r="K19" s="12"/>
      <c r="L19" s="12"/>
    </row>
    <row r="20" spans="1:12" s="2" customFormat="1" ht="12.75">
      <c r="A20" s="19">
        <v>4</v>
      </c>
      <c r="B20" s="7" t="s">
        <v>25</v>
      </c>
      <c r="C20" s="4" t="s">
        <v>13</v>
      </c>
      <c r="D20" s="13">
        <v>1</v>
      </c>
      <c r="E20" s="33"/>
      <c r="F20" s="15">
        <f>MROUND(E20*D20,0.05)</f>
        <v>0</v>
      </c>
      <c r="G20" s="12"/>
      <c r="H20" s="12"/>
      <c r="I20" s="12"/>
      <c r="J20" s="12"/>
      <c r="K20" s="12"/>
      <c r="L20" s="12"/>
    </row>
    <row r="21" spans="1:12" s="2" customFormat="1" ht="12.75" customHeight="1">
      <c r="A21" s="38" t="s">
        <v>8</v>
      </c>
      <c r="B21" s="38"/>
      <c r="C21" s="38"/>
      <c r="D21" s="38"/>
      <c r="E21" s="17"/>
      <c r="F21" s="18">
        <f>SUM(F16:F20)</f>
        <v>0</v>
      </c>
      <c r="G21" s="12"/>
      <c r="H21" s="12"/>
      <c r="I21" s="12"/>
      <c r="J21" s="12"/>
      <c r="K21" s="12"/>
      <c r="L21" s="12"/>
    </row>
    <row r="22" spans="1:12" s="2" customFormat="1" ht="12.75" customHeight="1">
      <c r="A22" s="35" t="s">
        <v>28</v>
      </c>
      <c r="B22" s="36"/>
      <c r="C22" s="36"/>
      <c r="D22" s="36"/>
      <c r="E22" s="36"/>
      <c r="F22" s="37"/>
      <c r="G22" s="12"/>
      <c r="H22" s="12"/>
      <c r="I22" s="12"/>
      <c r="J22" s="12"/>
      <c r="K22" s="12"/>
      <c r="L22" s="12"/>
    </row>
    <row r="23" spans="1:12" s="2" customFormat="1" ht="25.5">
      <c r="A23" s="7">
        <v>1</v>
      </c>
      <c r="B23" s="7" t="s">
        <v>31</v>
      </c>
      <c r="C23" s="5" t="s">
        <v>6</v>
      </c>
      <c r="D23" s="13">
        <v>2300</v>
      </c>
      <c r="E23" s="33"/>
      <c r="F23" s="15">
        <f>MROUND(E23*D23,0.05)</f>
        <v>0</v>
      </c>
      <c r="G23" s="12"/>
      <c r="H23" s="12"/>
      <c r="I23" s="12"/>
      <c r="J23" s="12"/>
      <c r="K23" s="12"/>
      <c r="L23" s="12"/>
    </row>
    <row r="24" spans="1:12" s="2" customFormat="1" ht="12.75" customHeight="1">
      <c r="A24" s="38" t="s">
        <v>29</v>
      </c>
      <c r="B24" s="38"/>
      <c r="C24" s="38"/>
      <c r="D24" s="38"/>
      <c r="E24" s="16"/>
      <c r="F24" s="18">
        <f>SUM(F23:F23)</f>
        <v>0</v>
      </c>
      <c r="G24" s="12"/>
      <c r="H24" s="12"/>
      <c r="I24" s="12"/>
      <c r="J24" s="12"/>
      <c r="K24" s="12"/>
      <c r="L24" s="12"/>
    </row>
    <row r="25" spans="1:12" s="2" customFormat="1" ht="15.75">
      <c r="A25" s="43" t="s">
        <v>9</v>
      </c>
      <c r="B25" s="43"/>
      <c r="C25" s="43"/>
      <c r="D25" s="43"/>
      <c r="E25" s="43"/>
      <c r="F25" s="31">
        <f>F21+F14+F24</f>
        <v>0</v>
      </c>
      <c r="G25" s="12"/>
      <c r="H25" s="12"/>
      <c r="I25" s="12"/>
      <c r="J25" s="12"/>
      <c r="K25" s="12"/>
      <c r="L25" s="12"/>
    </row>
    <row r="26" spans="1:12" s="2" customFormat="1" ht="15.75">
      <c r="A26" s="49"/>
      <c r="B26" s="49"/>
      <c r="C26" s="49"/>
      <c r="D26" s="49"/>
      <c r="E26" s="49"/>
      <c r="F26" s="50"/>
      <c r="G26" s="12"/>
      <c r="H26" s="12"/>
      <c r="I26" s="12"/>
      <c r="J26" s="12"/>
      <c r="K26" s="12"/>
      <c r="L26" s="12"/>
    </row>
    <row r="27" spans="1:12" s="2" customFormat="1" ht="46.5" customHeight="1">
      <c r="A27" s="41" t="s">
        <v>37</v>
      </c>
      <c r="B27" s="41"/>
      <c r="C27" s="41"/>
      <c r="D27" s="41"/>
      <c r="E27" s="41"/>
      <c r="F27" s="41"/>
      <c r="G27" s="1"/>
      <c r="H27" s="1"/>
      <c r="I27" s="12"/>
      <c r="J27" s="12"/>
      <c r="K27" s="12"/>
      <c r="L27" s="12"/>
    </row>
    <row r="28" spans="1:12" s="2" customFormat="1" ht="12.75" customHeight="1">
      <c r="A28" s="39" t="s">
        <v>15</v>
      </c>
      <c r="B28" s="39"/>
      <c r="C28" s="39"/>
      <c r="D28" s="39"/>
      <c r="E28" s="39"/>
      <c r="F28" s="39"/>
      <c r="G28" s="12"/>
      <c r="H28" s="12"/>
      <c r="I28" s="12"/>
      <c r="J28" s="12"/>
      <c r="K28" s="12"/>
      <c r="L28" s="12"/>
    </row>
    <row r="29" spans="1:12" s="2" customFormat="1" ht="12.75" customHeight="1">
      <c r="A29" s="7">
        <v>1</v>
      </c>
      <c r="B29" s="6" t="s">
        <v>40</v>
      </c>
      <c r="C29" s="4" t="s">
        <v>5</v>
      </c>
      <c r="D29" s="13" t="s">
        <v>41</v>
      </c>
      <c r="E29" s="33"/>
      <c r="F29" s="15">
        <v>0</v>
      </c>
      <c r="G29" s="12"/>
      <c r="H29" s="12"/>
      <c r="I29" s="12"/>
      <c r="J29" s="12"/>
      <c r="K29" s="12"/>
      <c r="L29" s="12"/>
    </row>
    <row r="30" spans="1:12" s="2" customFormat="1" ht="12.75" customHeight="1">
      <c r="A30" s="7">
        <v>2</v>
      </c>
      <c r="B30" s="6" t="s">
        <v>17</v>
      </c>
      <c r="C30" s="5" t="s">
        <v>6</v>
      </c>
      <c r="D30" s="13">
        <v>95</v>
      </c>
      <c r="E30" s="33"/>
      <c r="F30" s="15">
        <f>MROUND(E30*D30,0.05)</f>
        <v>0</v>
      </c>
      <c r="G30" s="12"/>
      <c r="H30" s="12"/>
      <c r="I30" s="12"/>
      <c r="J30" s="12"/>
      <c r="K30" s="12"/>
      <c r="L30" s="12"/>
    </row>
    <row r="31" spans="1:12" s="2" customFormat="1" ht="12.75" customHeight="1">
      <c r="A31" s="7">
        <v>3</v>
      </c>
      <c r="B31" s="6" t="s">
        <v>18</v>
      </c>
      <c r="C31" s="5" t="s">
        <v>6</v>
      </c>
      <c r="D31" s="13">
        <v>0</v>
      </c>
      <c r="E31" s="33"/>
      <c r="F31" s="15">
        <f aca="true" t="shared" si="1" ref="F31:F38">MROUND(E31*D31,0.05)</f>
        <v>0</v>
      </c>
      <c r="G31" s="12"/>
      <c r="H31" s="12"/>
      <c r="I31" s="12"/>
      <c r="J31" s="12"/>
      <c r="K31" s="12"/>
      <c r="L31" s="12"/>
    </row>
    <row r="32" spans="1:12" s="2" customFormat="1" ht="12.75" customHeight="1">
      <c r="A32" s="7">
        <v>4</v>
      </c>
      <c r="B32" s="6" t="s">
        <v>20</v>
      </c>
      <c r="C32" s="5" t="s">
        <v>10</v>
      </c>
      <c r="D32" s="13">
        <v>30</v>
      </c>
      <c r="E32" s="33"/>
      <c r="F32" s="15">
        <f t="shared" si="1"/>
        <v>0</v>
      </c>
      <c r="G32" s="12"/>
      <c r="H32" s="12"/>
      <c r="I32" s="12"/>
      <c r="J32" s="12"/>
      <c r="K32" s="12"/>
      <c r="L32" s="12"/>
    </row>
    <row r="33" spans="1:12" s="2" customFormat="1" ht="12.75" customHeight="1">
      <c r="A33" s="7">
        <v>5</v>
      </c>
      <c r="B33" s="6" t="s">
        <v>21</v>
      </c>
      <c r="C33" s="5" t="s">
        <v>10</v>
      </c>
      <c r="D33" s="13">
        <v>0</v>
      </c>
      <c r="E33" s="33"/>
      <c r="F33" s="15">
        <f t="shared" si="1"/>
        <v>0</v>
      </c>
      <c r="G33" s="12"/>
      <c r="H33" s="12"/>
      <c r="I33" s="12"/>
      <c r="J33" s="12"/>
      <c r="K33" s="12"/>
      <c r="L33" s="12"/>
    </row>
    <row r="34" spans="1:12" s="2" customFormat="1" ht="12.75" customHeight="1">
      <c r="A34" s="7">
        <v>6</v>
      </c>
      <c r="B34" s="6" t="s">
        <v>38</v>
      </c>
      <c r="C34" s="5" t="s">
        <v>6</v>
      </c>
      <c r="D34" s="13">
        <v>40</v>
      </c>
      <c r="E34" s="33"/>
      <c r="F34" s="15">
        <f t="shared" si="1"/>
        <v>0</v>
      </c>
      <c r="G34" s="12"/>
      <c r="H34" s="12"/>
      <c r="I34" s="12"/>
      <c r="J34" s="12"/>
      <c r="K34" s="12"/>
      <c r="L34" s="12"/>
    </row>
    <row r="35" spans="1:12" s="2" customFormat="1" ht="25.5">
      <c r="A35" s="7">
        <v>7</v>
      </c>
      <c r="B35" s="6" t="s">
        <v>39</v>
      </c>
      <c r="C35" s="5" t="s">
        <v>6</v>
      </c>
      <c r="D35" s="13">
        <v>55</v>
      </c>
      <c r="E35" s="33"/>
      <c r="F35" s="15">
        <f t="shared" si="1"/>
        <v>0</v>
      </c>
      <c r="G35" s="12"/>
      <c r="H35" s="12"/>
      <c r="I35" s="12"/>
      <c r="J35" s="12"/>
      <c r="K35" s="12"/>
      <c r="L35" s="12"/>
    </row>
    <row r="36" spans="1:12" s="2" customFormat="1" ht="12.75" customHeight="1">
      <c r="A36" s="7">
        <v>8</v>
      </c>
      <c r="B36" s="6" t="s">
        <v>19</v>
      </c>
      <c r="C36" s="5" t="s">
        <v>6</v>
      </c>
      <c r="D36" s="13">
        <v>0</v>
      </c>
      <c r="E36" s="33"/>
      <c r="F36" s="15">
        <f t="shared" si="1"/>
        <v>0</v>
      </c>
      <c r="G36" s="12"/>
      <c r="H36" s="12"/>
      <c r="I36" s="12"/>
      <c r="J36" s="12"/>
      <c r="K36" s="12"/>
      <c r="L36" s="12"/>
    </row>
    <row r="37" spans="1:12" s="2" customFormat="1" ht="12.75" customHeight="1">
      <c r="A37" s="7">
        <v>9</v>
      </c>
      <c r="B37" s="6" t="s">
        <v>27</v>
      </c>
      <c r="C37" s="5" t="s">
        <v>10</v>
      </c>
      <c r="D37" s="13">
        <v>52</v>
      </c>
      <c r="E37" s="33"/>
      <c r="F37" s="15">
        <f t="shared" si="1"/>
        <v>0</v>
      </c>
      <c r="G37" s="12"/>
      <c r="H37" s="12"/>
      <c r="I37" s="12"/>
      <c r="J37" s="12"/>
      <c r="K37" s="12"/>
      <c r="L37" s="12"/>
    </row>
    <row r="38" spans="1:12" s="2" customFormat="1" ht="12.75" customHeight="1">
      <c r="A38" s="7">
        <v>10</v>
      </c>
      <c r="B38" s="10" t="s">
        <v>23</v>
      </c>
      <c r="C38" s="11" t="s">
        <v>13</v>
      </c>
      <c r="D38" s="14">
        <v>1</v>
      </c>
      <c r="E38" s="33"/>
      <c r="F38" s="15">
        <f t="shared" si="1"/>
        <v>0</v>
      </c>
      <c r="G38" s="12"/>
      <c r="H38" s="12"/>
      <c r="I38" s="12"/>
      <c r="J38" s="12"/>
      <c r="K38" s="12"/>
      <c r="L38" s="12"/>
    </row>
    <row r="39" spans="1:12" s="2" customFormat="1" ht="12.75" customHeight="1">
      <c r="A39" s="40" t="s">
        <v>16</v>
      </c>
      <c r="B39" s="40"/>
      <c r="C39" s="40"/>
      <c r="D39" s="40"/>
      <c r="E39" s="25"/>
      <c r="F39" s="30">
        <f>SUM(F30:F37)</f>
        <v>0</v>
      </c>
      <c r="G39" s="12"/>
      <c r="H39" s="12"/>
      <c r="I39" s="12"/>
      <c r="J39" s="12"/>
      <c r="K39" s="12"/>
      <c r="L39" s="12"/>
    </row>
    <row r="40" spans="1:12" s="2" customFormat="1" ht="12.75" customHeight="1">
      <c r="A40" s="46" t="s">
        <v>26</v>
      </c>
      <c r="B40" s="47"/>
      <c r="C40" s="47"/>
      <c r="D40" s="47"/>
      <c r="E40" s="47"/>
      <c r="F40" s="48"/>
      <c r="G40" s="12"/>
      <c r="H40" s="12"/>
      <c r="I40" s="12"/>
      <c r="J40" s="12"/>
      <c r="K40" s="12"/>
      <c r="L40" s="12"/>
    </row>
    <row r="41" spans="1:12" s="2" customFormat="1" ht="12.75" customHeight="1">
      <c r="A41" s="19">
        <v>1</v>
      </c>
      <c r="B41" s="7" t="s">
        <v>14</v>
      </c>
      <c r="C41" s="4" t="s">
        <v>7</v>
      </c>
      <c r="D41" s="13">
        <v>2</v>
      </c>
      <c r="E41" s="33"/>
      <c r="F41" s="15">
        <f>MROUND(E41*D41,0.05)</f>
        <v>0</v>
      </c>
      <c r="G41" s="12"/>
      <c r="H41" s="12"/>
      <c r="I41" s="12"/>
      <c r="J41" s="12"/>
      <c r="K41" s="12"/>
      <c r="L41" s="12"/>
    </row>
    <row r="42" spans="1:12" s="2" customFormat="1" ht="12.75" customHeight="1">
      <c r="A42" s="19">
        <v>2</v>
      </c>
      <c r="B42" s="7" t="s">
        <v>24</v>
      </c>
      <c r="C42" s="4" t="s">
        <v>4</v>
      </c>
      <c r="D42" s="13">
        <v>2</v>
      </c>
      <c r="E42" s="33"/>
      <c r="F42" s="15">
        <f>MROUND(E42*D42,0.05)</f>
        <v>0</v>
      </c>
      <c r="G42" s="12"/>
      <c r="H42" s="12"/>
      <c r="I42" s="12"/>
      <c r="J42" s="12"/>
      <c r="K42" s="12"/>
      <c r="L42" s="12"/>
    </row>
    <row r="43" spans="1:12" s="2" customFormat="1" ht="12.75">
      <c r="A43" s="19">
        <v>2</v>
      </c>
      <c r="B43" s="7" t="s">
        <v>22</v>
      </c>
      <c r="C43" s="4" t="s">
        <v>10</v>
      </c>
      <c r="D43" s="13">
        <v>150</v>
      </c>
      <c r="E43" s="33"/>
      <c r="F43" s="15">
        <f>MROUND(E43*D43,0.05)</f>
        <v>0</v>
      </c>
      <c r="G43" s="12"/>
      <c r="H43" s="12"/>
      <c r="I43" s="12"/>
      <c r="J43" s="12"/>
      <c r="K43" s="12"/>
      <c r="L43" s="12"/>
    </row>
    <row r="44" spans="1:12" s="2" customFormat="1" ht="12.75">
      <c r="A44" s="19">
        <v>3</v>
      </c>
      <c r="B44" s="7" t="s">
        <v>32</v>
      </c>
      <c r="C44" s="4" t="s">
        <v>10</v>
      </c>
      <c r="D44" s="13">
        <v>22</v>
      </c>
      <c r="E44" s="33"/>
      <c r="F44" s="15">
        <f>MROUND(E44*D44,0.05)</f>
        <v>0</v>
      </c>
      <c r="G44" s="12"/>
      <c r="H44" s="12"/>
      <c r="I44" s="12"/>
      <c r="J44" s="12"/>
      <c r="K44" s="12"/>
      <c r="L44" s="12"/>
    </row>
    <row r="45" spans="1:12" s="2" customFormat="1" ht="12.75">
      <c r="A45" s="19">
        <v>4</v>
      </c>
      <c r="B45" s="7" t="s">
        <v>25</v>
      </c>
      <c r="C45" s="4" t="s">
        <v>13</v>
      </c>
      <c r="D45" s="13">
        <v>1</v>
      </c>
      <c r="E45" s="33"/>
      <c r="F45" s="15">
        <f>MROUND(E45*D45,0.05)</f>
        <v>0</v>
      </c>
      <c r="G45" s="12"/>
      <c r="H45" s="12"/>
      <c r="I45" s="12"/>
      <c r="J45" s="12"/>
      <c r="K45" s="12"/>
      <c r="L45" s="12"/>
    </row>
    <row r="46" spans="1:12" s="2" customFormat="1" ht="12.75" customHeight="1">
      <c r="A46" s="38" t="s">
        <v>8</v>
      </c>
      <c r="B46" s="38"/>
      <c r="C46" s="38"/>
      <c r="D46" s="38"/>
      <c r="E46" s="17"/>
      <c r="F46" s="18">
        <f>SUM(F41:F45)</f>
        <v>0</v>
      </c>
      <c r="G46" s="12"/>
      <c r="H46" s="12"/>
      <c r="I46" s="12"/>
      <c r="J46" s="12"/>
      <c r="K46" s="12"/>
      <c r="L46" s="12"/>
    </row>
    <row r="47" spans="1:12" s="2" customFormat="1" ht="12.75" customHeight="1">
      <c r="A47" s="35" t="s">
        <v>28</v>
      </c>
      <c r="B47" s="36"/>
      <c r="C47" s="36"/>
      <c r="D47" s="36"/>
      <c r="E47" s="36"/>
      <c r="F47" s="37"/>
      <c r="G47" s="12"/>
      <c r="H47" s="12"/>
      <c r="I47" s="12"/>
      <c r="J47" s="12"/>
      <c r="K47" s="12"/>
      <c r="L47" s="12"/>
    </row>
    <row r="48" spans="1:12" s="2" customFormat="1" ht="25.5">
      <c r="A48" s="7">
        <v>1</v>
      </c>
      <c r="B48" s="7" t="s">
        <v>31</v>
      </c>
      <c r="C48" s="5" t="s">
        <v>6</v>
      </c>
      <c r="D48" s="13">
        <v>2000</v>
      </c>
      <c r="E48" s="33"/>
      <c r="F48" s="15">
        <f>MROUND(E48*D48,0.05)</f>
        <v>0</v>
      </c>
      <c r="G48" s="12"/>
      <c r="H48" s="12"/>
      <c r="I48" s="12"/>
      <c r="J48" s="12"/>
      <c r="K48" s="12"/>
      <c r="L48" s="12"/>
    </row>
    <row r="49" spans="1:12" s="2" customFormat="1" ht="12.75" customHeight="1">
      <c r="A49" s="38" t="s">
        <v>29</v>
      </c>
      <c r="B49" s="38"/>
      <c r="C49" s="38"/>
      <c r="D49" s="38"/>
      <c r="E49" s="16"/>
      <c r="F49" s="18">
        <f>SUM(F48:F48)</f>
        <v>0</v>
      </c>
      <c r="G49" s="12"/>
      <c r="H49" s="12"/>
      <c r="I49" s="12"/>
      <c r="J49" s="12"/>
      <c r="K49" s="12"/>
      <c r="L49" s="12"/>
    </row>
    <row r="50" spans="1:12" s="2" customFormat="1" ht="15.75">
      <c r="A50" s="43" t="s">
        <v>9</v>
      </c>
      <c r="B50" s="43"/>
      <c r="C50" s="43"/>
      <c r="D50" s="43"/>
      <c r="E50" s="43"/>
      <c r="F50" s="31">
        <f>F46+F39+F49</f>
        <v>0</v>
      </c>
      <c r="G50" s="12"/>
      <c r="H50" s="12"/>
      <c r="I50" s="12"/>
      <c r="J50" s="12"/>
      <c r="K50" s="12"/>
      <c r="L50" s="12"/>
    </row>
    <row r="51" spans="1:12" s="2" customFormat="1" ht="15.75">
      <c r="A51" s="49"/>
      <c r="B51" s="49"/>
      <c r="C51" s="49"/>
      <c r="D51" s="49"/>
      <c r="E51" s="49"/>
      <c r="F51" s="50"/>
      <c r="G51" s="12"/>
      <c r="H51" s="12"/>
      <c r="I51" s="12"/>
      <c r="J51" s="12"/>
      <c r="K51" s="12"/>
      <c r="L51" s="12"/>
    </row>
    <row r="52" spans="1:12" s="2" customFormat="1" ht="46.5" customHeight="1">
      <c r="A52" s="41" t="s">
        <v>42</v>
      </c>
      <c r="B52" s="41"/>
      <c r="C52" s="41"/>
      <c r="D52" s="41"/>
      <c r="E52" s="41"/>
      <c r="F52" s="41"/>
      <c r="G52" s="1"/>
      <c r="H52" s="1"/>
      <c r="I52" s="12"/>
      <c r="J52" s="12"/>
      <c r="K52" s="12"/>
      <c r="L52" s="12"/>
    </row>
    <row r="53" spans="1:12" s="2" customFormat="1" ht="12.75" customHeight="1">
      <c r="A53" s="39" t="s">
        <v>15</v>
      </c>
      <c r="B53" s="39"/>
      <c r="C53" s="39"/>
      <c r="D53" s="39"/>
      <c r="E53" s="39"/>
      <c r="F53" s="39"/>
      <c r="G53" s="12"/>
      <c r="H53" s="12"/>
      <c r="I53" s="12"/>
      <c r="J53" s="12"/>
      <c r="K53" s="12"/>
      <c r="L53" s="12"/>
    </row>
    <row r="54" spans="1:12" s="2" customFormat="1" ht="12.75" customHeight="1">
      <c r="A54" s="7">
        <v>1</v>
      </c>
      <c r="B54" s="6" t="s">
        <v>40</v>
      </c>
      <c r="C54" s="4" t="s">
        <v>5</v>
      </c>
      <c r="D54" s="13" t="s">
        <v>41</v>
      </c>
      <c r="E54" s="33"/>
      <c r="F54" s="15">
        <v>0</v>
      </c>
      <c r="G54" s="12"/>
      <c r="H54" s="12"/>
      <c r="I54" s="12"/>
      <c r="J54" s="12"/>
      <c r="K54" s="12"/>
      <c r="L54" s="12"/>
    </row>
    <row r="55" spans="1:12" s="2" customFormat="1" ht="12.75" customHeight="1">
      <c r="A55" s="7">
        <v>2</v>
      </c>
      <c r="B55" s="6" t="s">
        <v>17</v>
      </c>
      <c r="C55" s="5" t="s">
        <v>6</v>
      </c>
      <c r="D55" s="13">
        <v>85</v>
      </c>
      <c r="E55" s="33"/>
      <c r="F55" s="15">
        <f>MROUND(E55*D55,0.05)</f>
        <v>0</v>
      </c>
      <c r="G55" s="12"/>
      <c r="H55" s="12"/>
      <c r="I55" s="12"/>
      <c r="J55" s="12"/>
      <c r="K55" s="12"/>
      <c r="L55" s="12"/>
    </row>
    <row r="56" spans="1:12" s="2" customFormat="1" ht="12.75" customHeight="1">
      <c r="A56" s="7">
        <v>3</v>
      </c>
      <c r="B56" s="6" t="s">
        <v>18</v>
      </c>
      <c r="C56" s="5" t="s">
        <v>6</v>
      </c>
      <c r="D56" s="13">
        <v>0</v>
      </c>
      <c r="E56" s="33"/>
      <c r="F56" s="15">
        <f aca="true" t="shared" si="2" ref="F56:F63">MROUND(E56*D56,0.05)</f>
        <v>0</v>
      </c>
      <c r="G56" s="12"/>
      <c r="H56" s="12"/>
      <c r="I56" s="12"/>
      <c r="J56" s="12"/>
      <c r="K56" s="12"/>
      <c r="L56" s="12"/>
    </row>
    <row r="57" spans="1:12" s="2" customFormat="1" ht="12.75" customHeight="1">
      <c r="A57" s="7">
        <v>4</v>
      </c>
      <c r="B57" s="6" t="s">
        <v>20</v>
      </c>
      <c r="C57" s="5" t="s">
        <v>10</v>
      </c>
      <c r="D57" s="13">
        <v>30</v>
      </c>
      <c r="E57" s="33"/>
      <c r="F57" s="15">
        <f t="shared" si="2"/>
        <v>0</v>
      </c>
      <c r="G57" s="12"/>
      <c r="H57" s="12"/>
      <c r="I57" s="12"/>
      <c r="J57" s="12"/>
      <c r="K57" s="12"/>
      <c r="L57" s="12"/>
    </row>
    <row r="58" spans="1:12" s="2" customFormat="1" ht="12.75" customHeight="1">
      <c r="A58" s="7">
        <v>5</v>
      </c>
      <c r="B58" s="6" t="s">
        <v>21</v>
      </c>
      <c r="C58" s="5" t="s">
        <v>10</v>
      </c>
      <c r="D58" s="13">
        <v>0</v>
      </c>
      <c r="E58" s="33"/>
      <c r="F58" s="15">
        <f t="shared" si="2"/>
        <v>0</v>
      </c>
      <c r="G58" s="12"/>
      <c r="H58" s="12"/>
      <c r="I58" s="12"/>
      <c r="J58" s="12"/>
      <c r="K58" s="12"/>
      <c r="L58" s="12"/>
    </row>
    <row r="59" spans="1:12" s="2" customFormat="1" ht="12.75" customHeight="1">
      <c r="A59" s="7">
        <v>6</v>
      </c>
      <c r="B59" s="6" t="s">
        <v>38</v>
      </c>
      <c r="C59" s="5" t="s">
        <v>6</v>
      </c>
      <c r="D59" s="13">
        <v>40</v>
      </c>
      <c r="E59" s="33"/>
      <c r="F59" s="15">
        <f t="shared" si="2"/>
        <v>0</v>
      </c>
      <c r="G59" s="12"/>
      <c r="H59" s="12"/>
      <c r="I59" s="12"/>
      <c r="J59" s="12"/>
      <c r="K59" s="12"/>
      <c r="L59" s="12"/>
    </row>
    <row r="60" spans="1:12" s="2" customFormat="1" ht="25.5">
      <c r="A60" s="7">
        <v>7</v>
      </c>
      <c r="B60" s="6" t="s">
        <v>39</v>
      </c>
      <c r="C60" s="5" t="s">
        <v>6</v>
      </c>
      <c r="D60" s="13">
        <v>45</v>
      </c>
      <c r="E60" s="33"/>
      <c r="F60" s="15">
        <f t="shared" si="2"/>
        <v>0</v>
      </c>
      <c r="G60" s="12"/>
      <c r="H60" s="12"/>
      <c r="I60" s="12"/>
      <c r="J60" s="12"/>
      <c r="K60" s="12"/>
      <c r="L60" s="12"/>
    </row>
    <row r="61" spans="1:12" s="2" customFormat="1" ht="12.75" customHeight="1">
      <c r="A61" s="7">
        <v>8</v>
      </c>
      <c r="B61" s="6" t="s">
        <v>19</v>
      </c>
      <c r="C61" s="5" t="s">
        <v>6</v>
      </c>
      <c r="D61" s="13">
        <v>0</v>
      </c>
      <c r="E61" s="33"/>
      <c r="F61" s="15">
        <f t="shared" si="2"/>
        <v>0</v>
      </c>
      <c r="G61" s="12"/>
      <c r="H61" s="12"/>
      <c r="I61" s="12"/>
      <c r="J61" s="12"/>
      <c r="K61" s="12"/>
      <c r="L61" s="12"/>
    </row>
    <row r="62" spans="1:12" s="2" customFormat="1" ht="12.75" customHeight="1">
      <c r="A62" s="7">
        <v>9</v>
      </c>
      <c r="B62" s="6" t="s">
        <v>27</v>
      </c>
      <c r="C62" s="5" t="s">
        <v>10</v>
      </c>
      <c r="D62" s="13">
        <v>44</v>
      </c>
      <c r="E62" s="33"/>
      <c r="F62" s="15">
        <f t="shared" si="2"/>
        <v>0</v>
      </c>
      <c r="G62" s="12"/>
      <c r="H62" s="12"/>
      <c r="I62" s="12"/>
      <c r="J62" s="12"/>
      <c r="K62" s="12"/>
      <c r="L62" s="12"/>
    </row>
    <row r="63" spans="1:12" s="2" customFormat="1" ht="12.75" customHeight="1">
      <c r="A63" s="7">
        <v>10</v>
      </c>
      <c r="B63" s="10" t="s">
        <v>23</v>
      </c>
      <c r="C63" s="11" t="s">
        <v>13</v>
      </c>
      <c r="D63" s="14">
        <v>1</v>
      </c>
      <c r="E63" s="33"/>
      <c r="F63" s="15">
        <f t="shared" si="2"/>
        <v>0</v>
      </c>
      <c r="G63" s="12"/>
      <c r="H63" s="12"/>
      <c r="I63" s="12"/>
      <c r="J63" s="12"/>
      <c r="K63" s="12"/>
      <c r="L63" s="12"/>
    </row>
    <row r="64" spans="1:12" s="2" customFormat="1" ht="12.75" customHeight="1">
      <c r="A64" s="40" t="s">
        <v>16</v>
      </c>
      <c r="B64" s="40"/>
      <c r="C64" s="40"/>
      <c r="D64" s="40"/>
      <c r="E64" s="25"/>
      <c r="F64" s="30">
        <f>SUM(F55:F62)</f>
        <v>0</v>
      </c>
      <c r="G64" s="12"/>
      <c r="H64" s="12"/>
      <c r="I64" s="12"/>
      <c r="J64" s="12"/>
      <c r="K64" s="12"/>
      <c r="L64" s="12"/>
    </row>
    <row r="65" spans="1:12" s="2" customFormat="1" ht="12.75" customHeight="1">
      <c r="A65" s="39" t="s">
        <v>26</v>
      </c>
      <c r="B65" s="39"/>
      <c r="C65" s="39"/>
      <c r="D65" s="39"/>
      <c r="E65" s="39"/>
      <c r="F65" s="39"/>
      <c r="G65" s="12"/>
      <c r="H65" s="12"/>
      <c r="I65" s="12"/>
      <c r="J65" s="12"/>
      <c r="K65" s="12"/>
      <c r="L65" s="12"/>
    </row>
    <row r="66" spans="1:12" s="2" customFormat="1" ht="12.75" customHeight="1">
      <c r="A66" s="19">
        <v>1</v>
      </c>
      <c r="B66" s="7" t="s">
        <v>14</v>
      </c>
      <c r="C66" s="4" t="s">
        <v>7</v>
      </c>
      <c r="D66" s="13">
        <v>2</v>
      </c>
      <c r="E66" s="33"/>
      <c r="F66" s="15">
        <f>MROUND(E66*D66,0.05)</f>
        <v>0</v>
      </c>
      <c r="G66" s="12"/>
      <c r="H66" s="12"/>
      <c r="I66" s="12"/>
      <c r="J66" s="12"/>
      <c r="K66" s="12"/>
      <c r="L66" s="12"/>
    </row>
    <row r="67" spans="1:12" s="2" customFormat="1" ht="12.75" customHeight="1">
      <c r="A67" s="19">
        <v>2</v>
      </c>
      <c r="B67" s="7" t="s">
        <v>24</v>
      </c>
      <c r="C67" s="4" t="s">
        <v>4</v>
      </c>
      <c r="D67" s="13">
        <v>2</v>
      </c>
      <c r="E67" s="33"/>
      <c r="F67" s="15">
        <f>MROUND(E67*D67,0.05)</f>
        <v>0</v>
      </c>
      <c r="G67" s="12"/>
      <c r="H67" s="12"/>
      <c r="I67" s="12"/>
      <c r="J67" s="12"/>
      <c r="K67" s="12"/>
      <c r="L67" s="12"/>
    </row>
    <row r="68" spans="1:12" s="2" customFormat="1" ht="12.75">
      <c r="A68" s="19">
        <v>2</v>
      </c>
      <c r="B68" s="7" t="s">
        <v>22</v>
      </c>
      <c r="C68" s="4" t="s">
        <v>10</v>
      </c>
      <c r="D68" s="13">
        <v>150</v>
      </c>
      <c r="E68" s="33"/>
      <c r="F68" s="15">
        <f>MROUND(E68*D68,0.05)</f>
        <v>0</v>
      </c>
      <c r="G68" s="12"/>
      <c r="H68" s="12"/>
      <c r="I68" s="12"/>
      <c r="J68" s="12"/>
      <c r="K68" s="12"/>
      <c r="L68" s="12"/>
    </row>
    <row r="69" spans="1:12" s="2" customFormat="1" ht="12.75">
      <c r="A69" s="19">
        <v>3</v>
      </c>
      <c r="B69" s="7" t="s">
        <v>32</v>
      </c>
      <c r="C69" s="4" t="s">
        <v>10</v>
      </c>
      <c r="D69" s="13">
        <v>22</v>
      </c>
      <c r="E69" s="33"/>
      <c r="F69" s="15">
        <f>MROUND(E69*D69,0.05)</f>
        <v>0</v>
      </c>
      <c r="G69" s="12"/>
      <c r="H69" s="12"/>
      <c r="I69" s="12"/>
      <c r="J69" s="12"/>
      <c r="K69" s="12"/>
      <c r="L69" s="12"/>
    </row>
    <row r="70" spans="1:12" s="2" customFormat="1" ht="12.75">
      <c r="A70" s="19">
        <v>4</v>
      </c>
      <c r="B70" s="7" t="s">
        <v>25</v>
      </c>
      <c r="C70" s="4" t="s">
        <v>13</v>
      </c>
      <c r="D70" s="13">
        <v>0</v>
      </c>
      <c r="E70" s="33"/>
      <c r="F70" s="15">
        <f>MROUND(E70*D70,0.05)</f>
        <v>0</v>
      </c>
      <c r="G70" s="12"/>
      <c r="H70" s="12"/>
      <c r="I70" s="12"/>
      <c r="J70" s="12"/>
      <c r="K70" s="12"/>
      <c r="L70" s="12"/>
    </row>
    <row r="71" spans="1:12" s="2" customFormat="1" ht="12.75" customHeight="1">
      <c r="A71" s="38" t="s">
        <v>8</v>
      </c>
      <c r="B71" s="38"/>
      <c r="C71" s="38"/>
      <c r="D71" s="38"/>
      <c r="E71" s="17"/>
      <c r="F71" s="18">
        <f>SUM(F66:F70)</f>
        <v>0</v>
      </c>
      <c r="G71" s="12"/>
      <c r="H71" s="12"/>
      <c r="I71" s="12"/>
      <c r="J71" s="12"/>
      <c r="K71" s="12"/>
      <c r="L71" s="12"/>
    </row>
    <row r="72" spans="1:12" s="2" customFormat="1" ht="12.75" customHeight="1">
      <c r="A72" s="35" t="s">
        <v>28</v>
      </c>
      <c r="B72" s="36"/>
      <c r="C72" s="36"/>
      <c r="D72" s="36"/>
      <c r="E72" s="36"/>
      <c r="F72" s="37"/>
      <c r="G72" s="12"/>
      <c r="H72" s="12"/>
      <c r="I72" s="12"/>
      <c r="J72" s="12"/>
      <c r="K72" s="12"/>
      <c r="L72" s="12"/>
    </row>
    <row r="73" spans="1:12" s="2" customFormat="1" ht="25.5">
      <c r="A73" s="7">
        <v>1</v>
      </c>
      <c r="B73" s="7" t="s">
        <v>31</v>
      </c>
      <c r="C73" s="5" t="s">
        <v>6</v>
      </c>
      <c r="D73" s="13">
        <v>2000</v>
      </c>
      <c r="E73" s="33"/>
      <c r="F73" s="15">
        <f>MROUND(E73*D73,0.05)</f>
        <v>0</v>
      </c>
      <c r="G73" s="12"/>
      <c r="H73" s="12"/>
      <c r="I73" s="12"/>
      <c r="J73" s="12"/>
      <c r="K73" s="12"/>
      <c r="L73" s="12"/>
    </row>
    <row r="74" spans="1:12" s="2" customFormat="1" ht="12.75" customHeight="1">
      <c r="A74" s="38" t="s">
        <v>29</v>
      </c>
      <c r="B74" s="38"/>
      <c r="C74" s="38"/>
      <c r="D74" s="38"/>
      <c r="E74" s="16"/>
      <c r="F74" s="18">
        <f>SUM(F73:F73)</f>
        <v>0</v>
      </c>
      <c r="G74" s="12"/>
      <c r="H74" s="12"/>
      <c r="I74" s="12"/>
      <c r="J74" s="12"/>
      <c r="K74" s="12"/>
      <c r="L74" s="12"/>
    </row>
    <row r="75" spans="1:12" s="2" customFormat="1" ht="15.75">
      <c r="A75" s="43" t="s">
        <v>9</v>
      </c>
      <c r="B75" s="43"/>
      <c r="C75" s="43"/>
      <c r="D75" s="43"/>
      <c r="E75" s="43"/>
      <c r="F75" s="31">
        <f>F71+F64+F74</f>
        <v>0</v>
      </c>
      <c r="G75" s="12"/>
      <c r="H75" s="12"/>
      <c r="I75" s="12"/>
      <c r="J75" s="12"/>
      <c r="K75" s="12"/>
      <c r="L75" s="12"/>
    </row>
    <row r="76" spans="1:12" s="8" customFormat="1" ht="15.75" hidden="1" thickBot="1">
      <c r="A76" s="44" t="s">
        <v>11</v>
      </c>
      <c r="B76" s="44"/>
      <c r="C76" s="44"/>
      <c r="D76" s="44"/>
      <c r="E76" s="45"/>
      <c r="F76" s="32">
        <f>MROUND(0.2*F75,0.05)</f>
        <v>0</v>
      </c>
      <c r="G76" s="26"/>
      <c r="H76" s="26"/>
      <c r="I76" s="26"/>
      <c r="J76" s="26"/>
      <c r="K76" s="26"/>
      <c r="L76" s="26"/>
    </row>
    <row r="77" spans="1:12" s="8" customFormat="1" ht="15">
      <c r="A77" s="51"/>
      <c r="B77" s="51"/>
      <c r="C77" s="51"/>
      <c r="D77" s="51"/>
      <c r="E77" s="51"/>
      <c r="F77" s="52"/>
      <c r="G77" s="26"/>
      <c r="H77" s="26"/>
      <c r="I77" s="26"/>
      <c r="J77" s="26"/>
      <c r="K77" s="26"/>
      <c r="L77" s="26"/>
    </row>
    <row r="78" spans="1:12" s="2" customFormat="1" ht="46.5" customHeight="1">
      <c r="A78" s="41" t="s">
        <v>43</v>
      </c>
      <c r="B78" s="41"/>
      <c r="C78" s="41"/>
      <c r="D78" s="41"/>
      <c r="E78" s="41"/>
      <c r="F78" s="41"/>
      <c r="G78" s="1"/>
      <c r="H78" s="1"/>
      <c r="I78" s="12"/>
      <c r="J78" s="12"/>
      <c r="K78" s="12"/>
      <c r="L78" s="12"/>
    </row>
    <row r="79" spans="1:13" s="2" customFormat="1" ht="12.75" customHeight="1">
      <c r="A79" s="39" t="s">
        <v>15</v>
      </c>
      <c r="B79" s="39"/>
      <c r="C79" s="39"/>
      <c r="D79" s="39"/>
      <c r="E79" s="39"/>
      <c r="F79" s="39"/>
      <c r="G79" s="12"/>
      <c r="H79" s="12"/>
      <c r="I79" s="12"/>
      <c r="J79" s="12"/>
      <c r="K79" s="12"/>
      <c r="L79" s="12"/>
      <c r="M79" s="12"/>
    </row>
    <row r="80" spans="1:13" s="2" customFormat="1" ht="12.75" customHeight="1">
      <c r="A80" s="7">
        <v>1</v>
      </c>
      <c r="B80" s="6" t="s">
        <v>40</v>
      </c>
      <c r="C80" s="4" t="s">
        <v>5</v>
      </c>
      <c r="D80" s="13" t="s">
        <v>41</v>
      </c>
      <c r="E80" s="33"/>
      <c r="F80" s="15">
        <v>0</v>
      </c>
      <c r="G80" s="12"/>
      <c r="H80" s="12"/>
      <c r="I80" s="12"/>
      <c r="J80" s="12"/>
      <c r="K80" s="12"/>
      <c r="L80" s="12"/>
      <c r="M80" s="12"/>
    </row>
    <row r="81" spans="1:13" s="2" customFormat="1" ht="12.75" customHeight="1">
      <c r="A81" s="7">
        <v>2</v>
      </c>
      <c r="B81" s="6" t="s">
        <v>17</v>
      </c>
      <c r="C81" s="5" t="s">
        <v>6</v>
      </c>
      <c r="D81" s="13">
        <v>565</v>
      </c>
      <c r="E81" s="33"/>
      <c r="F81" s="15">
        <f>MROUND(E81*D81,0.05)</f>
        <v>0</v>
      </c>
      <c r="G81" s="12"/>
      <c r="H81" s="12"/>
      <c r="I81" s="12"/>
      <c r="J81" s="12"/>
      <c r="K81" s="12"/>
      <c r="L81" s="12"/>
      <c r="M81" s="12"/>
    </row>
    <row r="82" spans="1:13" s="2" customFormat="1" ht="12.75" customHeight="1">
      <c r="A82" s="7">
        <v>3</v>
      </c>
      <c r="B82" s="6" t="s">
        <v>18</v>
      </c>
      <c r="C82" s="5" t="s">
        <v>6</v>
      </c>
      <c r="D82" s="13">
        <v>0</v>
      </c>
      <c r="E82" s="33"/>
      <c r="F82" s="15">
        <f aca="true" t="shared" si="3" ref="F82:F88">MROUND(E82*D82,0.05)</f>
        <v>0</v>
      </c>
      <c r="G82" s="12"/>
      <c r="H82" s="12"/>
      <c r="I82" s="12"/>
      <c r="J82" s="12"/>
      <c r="K82" s="12"/>
      <c r="L82" s="12"/>
      <c r="M82" s="12"/>
    </row>
    <row r="83" spans="1:13" s="2" customFormat="1" ht="12.75" customHeight="1">
      <c r="A83" s="7">
        <v>4</v>
      </c>
      <c r="B83" s="6" t="s">
        <v>20</v>
      </c>
      <c r="C83" s="5" t="s">
        <v>10</v>
      </c>
      <c r="D83" s="13">
        <v>60</v>
      </c>
      <c r="E83" s="33"/>
      <c r="F83" s="15">
        <f t="shared" si="3"/>
        <v>0</v>
      </c>
      <c r="G83" s="12"/>
      <c r="H83" s="12"/>
      <c r="I83" s="12"/>
      <c r="J83" s="12"/>
      <c r="K83" s="12"/>
      <c r="L83" s="12"/>
      <c r="M83" s="12"/>
    </row>
    <row r="84" spans="1:13" s="2" customFormat="1" ht="12.75" customHeight="1">
      <c r="A84" s="7">
        <v>5</v>
      </c>
      <c r="B84" s="6" t="s">
        <v>21</v>
      </c>
      <c r="C84" s="5" t="s">
        <v>10</v>
      </c>
      <c r="D84" s="13">
        <v>0</v>
      </c>
      <c r="E84" s="33"/>
      <c r="F84" s="15">
        <f t="shared" si="3"/>
        <v>0</v>
      </c>
      <c r="G84" s="12"/>
      <c r="H84" s="12"/>
      <c r="I84" s="12"/>
      <c r="J84" s="12"/>
      <c r="K84" s="12"/>
      <c r="L84" s="12"/>
      <c r="M84" s="12"/>
    </row>
    <row r="85" spans="1:13" s="2" customFormat="1" ht="12.75" customHeight="1">
      <c r="A85" s="7">
        <v>6</v>
      </c>
      <c r="B85" s="6" t="s">
        <v>38</v>
      </c>
      <c r="C85" s="5" t="s">
        <v>6</v>
      </c>
      <c r="D85" s="13">
        <v>565</v>
      </c>
      <c r="E85" s="33"/>
      <c r="F85" s="15">
        <f t="shared" si="3"/>
        <v>0</v>
      </c>
      <c r="G85" s="12"/>
      <c r="H85" s="12"/>
      <c r="I85" s="12"/>
      <c r="J85" s="12"/>
      <c r="K85" s="12"/>
      <c r="L85" s="12"/>
      <c r="M85" s="12"/>
    </row>
    <row r="86" spans="1:13" s="2" customFormat="1" ht="12.75" customHeight="1">
      <c r="A86" s="7">
        <v>7</v>
      </c>
      <c r="B86" s="6" t="s">
        <v>19</v>
      </c>
      <c r="C86" s="5" t="s">
        <v>6</v>
      </c>
      <c r="D86" s="13">
        <v>0</v>
      </c>
      <c r="E86" s="33"/>
      <c r="F86" s="15">
        <f t="shared" si="3"/>
        <v>0</v>
      </c>
      <c r="G86" s="12"/>
      <c r="H86" s="12"/>
      <c r="I86" s="12"/>
      <c r="J86" s="12"/>
      <c r="K86" s="12"/>
      <c r="L86" s="12"/>
      <c r="M86" s="12"/>
    </row>
    <row r="87" spans="1:13" s="2" customFormat="1" ht="12.75" customHeight="1">
      <c r="A87" s="7">
        <v>8</v>
      </c>
      <c r="B87" s="6" t="s">
        <v>27</v>
      </c>
      <c r="C87" s="5" t="s">
        <v>10</v>
      </c>
      <c r="D87" s="13">
        <v>230</v>
      </c>
      <c r="E87" s="33"/>
      <c r="F87" s="15">
        <f t="shared" si="3"/>
        <v>0</v>
      </c>
      <c r="G87" s="12"/>
      <c r="H87" s="12"/>
      <c r="I87" s="12"/>
      <c r="J87" s="12"/>
      <c r="K87" s="12"/>
      <c r="L87" s="12"/>
      <c r="M87" s="12"/>
    </row>
    <row r="88" spans="1:13" s="2" customFormat="1" ht="12.75" customHeight="1">
      <c r="A88" s="7">
        <v>9</v>
      </c>
      <c r="B88" s="10" t="s">
        <v>23</v>
      </c>
      <c r="C88" s="11" t="s">
        <v>13</v>
      </c>
      <c r="D88" s="14">
        <v>2</v>
      </c>
      <c r="E88" s="33"/>
      <c r="F88" s="15">
        <f t="shared" si="3"/>
        <v>0</v>
      </c>
      <c r="G88" s="12"/>
      <c r="H88" s="12"/>
      <c r="I88" s="12"/>
      <c r="J88" s="12"/>
      <c r="K88" s="12"/>
      <c r="L88" s="12"/>
      <c r="M88" s="12"/>
    </row>
    <row r="89" spans="1:13" s="2" customFormat="1" ht="12.75" customHeight="1">
      <c r="A89" s="40" t="s">
        <v>16</v>
      </c>
      <c r="B89" s="40"/>
      <c r="C89" s="40"/>
      <c r="D89" s="40"/>
      <c r="E89" s="25"/>
      <c r="F89" s="30">
        <f>SUM(F81:F87)</f>
        <v>0</v>
      </c>
      <c r="G89" s="12"/>
      <c r="H89" s="12"/>
      <c r="I89" s="12"/>
      <c r="J89" s="12"/>
      <c r="K89" s="12"/>
      <c r="L89" s="12"/>
      <c r="M89" s="12"/>
    </row>
    <row r="90" spans="1:13" s="2" customFormat="1" ht="12.75" customHeight="1">
      <c r="A90" s="39" t="s">
        <v>26</v>
      </c>
      <c r="B90" s="39"/>
      <c r="C90" s="39"/>
      <c r="D90" s="39"/>
      <c r="E90" s="39"/>
      <c r="F90" s="39"/>
      <c r="G90" s="12"/>
      <c r="H90" s="12"/>
      <c r="I90" s="12"/>
      <c r="J90" s="12"/>
      <c r="K90" s="12"/>
      <c r="L90" s="12"/>
      <c r="M90" s="12"/>
    </row>
    <row r="91" spans="1:13" s="2" customFormat="1" ht="12.75" customHeight="1">
      <c r="A91" s="19">
        <v>1</v>
      </c>
      <c r="B91" s="7" t="s">
        <v>14</v>
      </c>
      <c r="C91" s="4" t="s">
        <v>7</v>
      </c>
      <c r="D91" s="13">
        <v>2</v>
      </c>
      <c r="E91" s="33"/>
      <c r="F91" s="15">
        <f>MROUND(E91*D91,0.05)</f>
        <v>0</v>
      </c>
      <c r="G91" s="12"/>
      <c r="H91" s="12"/>
      <c r="I91" s="12"/>
      <c r="J91" s="12"/>
      <c r="K91" s="12"/>
      <c r="L91" s="12"/>
      <c r="M91" s="12"/>
    </row>
    <row r="92" spans="1:13" s="2" customFormat="1" ht="12.75" customHeight="1">
      <c r="A92" s="19">
        <v>2</v>
      </c>
      <c r="B92" s="7" t="s">
        <v>24</v>
      </c>
      <c r="C92" s="4" t="s">
        <v>4</v>
      </c>
      <c r="D92" s="13">
        <v>4</v>
      </c>
      <c r="E92" s="33"/>
      <c r="F92" s="15">
        <f>MROUND(E92*D92,0.05)</f>
        <v>0</v>
      </c>
      <c r="G92" s="12"/>
      <c r="H92" s="12"/>
      <c r="I92" s="12"/>
      <c r="J92" s="12"/>
      <c r="K92" s="12"/>
      <c r="L92" s="12"/>
      <c r="M92" s="12"/>
    </row>
    <row r="93" spans="1:13" s="2" customFormat="1" ht="12.75">
      <c r="A93" s="19">
        <v>2</v>
      </c>
      <c r="B93" s="7" t="s">
        <v>22</v>
      </c>
      <c r="C93" s="4" t="s">
        <v>10</v>
      </c>
      <c r="D93" s="13">
        <v>400</v>
      </c>
      <c r="E93" s="33"/>
      <c r="F93" s="15">
        <f>MROUND(E93*D93,0.05)</f>
        <v>0</v>
      </c>
      <c r="G93" s="12"/>
      <c r="H93" s="12"/>
      <c r="I93" s="12"/>
      <c r="J93" s="12"/>
      <c r="K93" s="12"/>
      <c r="L93" s="12"/>
      <c r="M93" s="12"/>
    </row>
    <row r="94" spans="1:13" s="2" customFormat="1" ht="12.75">
      <c r="A94" s="19">
        <v>3</v>
      </c>
      <c r="B94" s="7" t="s">
        <v>32</v>
      </c>
      <c r="C94" s="4" t="s">
        <v>10</v>
      </c>
      <c r="D94" s="13">
        <v>44</v>
      </c>
      <c r="E94" s="33"/>
      <c r="F94" s="15">
        <f>MROUND(E94*D94,0.05)</f>
        <v>0</v>
      </c>
      <c r="G94" s="12"/>
      <c r="H94" s="12"/>
      <c r="I94" s="12"/>
      <c r="J94" s="12"/>
      <c r="K94" s="12"/>
      <c r="L94" s="12"/>
      <c r="M94" s="12"/>
    </row>
    <row r="95" spans="1:13" s="2" customFormat="1" ht="12.75">
      <c r="A95" s="19">
        <v>4</v>
      </c>
      <c r="B95" s="7" t="s">
        <v>25</v>
      </c>
      <c r="C95" s="4" t="s">
        <v>13</v>
      </c>
      <c r="D95" s="13">
        <v>0</v>
      </c>
      <c r="E95" s="33"/>
      <c r="F95" s="15">
        <f>MROUND(E95*D95,0.05)</f>
        <v>0</v>
      </c>
      <c r="G95" s="12"/>
      <c r="H95" s="12"/>
      <c r="I95" s="12"/>
      <c r="J95" s="12"/>
      <c r="K95" s="12"/>
      <c r="L95" s="12"/>
      <c r="M95" s="12"/>
    </row>
    <row r="96" spans="1:13" s="2" customFormat="1" ht="12.75" customHeight="1">
      <c r="A96" s="38" t="s">
        <v>8</v>
      </c>
      <c r="B96" s="38"/>
      <c r="C96" s="38"/>
      <c r="D96" s="38"/>
      <c r="E96" s="17"/>
      <c r="F96" s="18">
        <f>SUM(F91:F95)</f>
        <v>0</v>
      </c>
      <c r="G96" s="12"/>
      <c r="H96" s="12"/>
      <c r="I96" s="12"/>
      <c r="J96" s="12"/>
      <c r="K96" s="12"/>
      <c r="L96" s="12"/>
      <c r="M96" s="12"/>
    </row>
    <row r="97" spans="1:13" s="2" customFormat="1" ht="12.75" customHeight="1">
      <c r="A97" s="35" t="s">
        <v>28</v>
      </c>
      <c r="B97" s="36"/>
      <c r="C97" s="36"/>
      <c r="D97" s="36"/>
      <c r="E97" s="36"/>
      <c r="F97" s="37"/>
      <c r="G97" s="12"/>
      <c r="H97" s="12"/>
      <c r="I97" s="12"/>
      <c r="J97" s="12"/>
      <c r="K97" s="12"/>
      <c r="L97" s="12"/>
      <c r="M97" s="12"/>
    </row>
    <row r="98" spans="1:13" s="2" customFormat="1" ht="12.75">
      <c r="A98" s="7">
        <v>1</v>
      </c>
      <c r="B98" s="7" t="s">
        <v>33</v>
      </c>
      <c r="C98" s="5" t="s">
        <v>6</v>
      </c>
      <c r="D98" s="13">
        <v>1000</v>
      </c>
      <c r="E98" s="33"/>
      <c r="F98" s="15">
        <f>MROUND(E98*D98,0.05)</f>
        <v>0</v>
      </c>
      <c r="G98" s="12"/>
      <c r="H98" s="12"/>
      <c r="I98" s="12"/>
      <c r="J98" s="12"/>
      <c r="K98" s="12"/>
      <c r="L98" s="12"/>
      <c r="M98" s="12"/>
    </row>
    <row r="99" spans="1:13" s="2" customFormat="1" ht="12.75">
      <c r="A99" s="7">
        <v>2</v>
      </c>
      <c r="B99" s="7" t="s">
        <v>30</v>
      </c>
      <c r="C99" s="4" t="s">
        <v>4</v>
      </c>
      <c r="D99" s="13">
        <v>1</v>
      </c>
      <c r="E99" s="33"/>
      <c r="F99" s="15">
        <f>MROUND(E99*D99,0.05)</f>
        <v>0</v>
      </c>
      <c r="G99" s="12"/>
      <c r="H99" s="12"/>
      <c r="I99" s="12"/>
      <c r="J99" s="12"/>
      <c r="K99" s="12"/>
      <c r="L99" s="12"/>
      <c r="M99" s="12"/>
    </row>
    <row r="100" spans="1:13" s="2" customFormat="1" ht="25.5">
      <c r="A100" s="7">
        <v>3</v>
      </c>
      <c r="B100" s="7" t="s">
        <v>31</v>
      </c>
      <c r="C100" s="5" t="s">
        <v>6</v>
      </c>
      <c r="D100" s="13">
        <v>2500</v>
      </c>
      <c r="E100" s="33"/>
      <c r="F100" s="15">
        <f>MROUND(E100*D100,0.05)</f>
        <v>0</v>
      </c>
      <c r="G100" s="12"/>
      <c r="H100" s="12"/>
      <c r="I100" s="12"/>
      <c r="J100" s="12"/>
      <c r="K100" s="12"/>
      <c r="L100" s="12"/>
      <c r="M100" s="12"/>
    </row>
    <row r="101" spans="1:13" s="2" customFormat="1" ht="12.75" customHeight="1">
      <c r="A101" s="38" t="s">
        <v>29</v>
      </c>
      <c r="B101" s="38"/>
      <c r="C101" s="38"/>
      <c r="D101" s="38"/>
      <c r="E101" s="16"/>
      <c r="F101" s="18">
        <f>SUM(F98:F100)</f>
        <v>0</v>
      </c>
      <c r="G101" s="12"/>
      <c r="H101" s="12"/>
      <c r="I101" s="12"/>
      <c r="J101" s="12"/>
      <c r="K101" s="12"/>
      <c r="L101" s="12"/>
      <c r="M101" s="12"/>
    </row>
    <row r="102" spans="1:14" s="2" customFormat="1" ht="15.75">
      <c r="A102" s="43" t="s">
        <v>9</v>
      </c>
      <c r="B102" s="43"/>
      <c r="C102" s="43"/>
      <c r="D102" s="43"/>
      <c r="E102" s="43"/>
      <c r="F102" s="31">
        <f>F101+F96+F89</f>
        <v>0</v>
      </c>
      <c r="G102" s="12"/>
      <c r="H102" s="12"/>
      <c r="I102" s="12"/>
      <c r="J102" s="12"/>
      <c r="K102" s="12"/>
      <c r="L102" s="12"/>
      <c r="M102" s="12"/>
      <c r="N102" s="12"/>
    </row>
    <row r="103" spans="1:14" s="9" customFormat="1" ht="16.5" customHeight="1">
      <c r="A103" s="43" t="s">
        <v>12</v>
      </c>
      <c r="B103" s="43"/>
      <c r="C103" s="43"/>
      <c r="D103" s="43"/>
      <c r="E103" s="43"/>
      <c r="F103" s="31">
        <f>F25+F50+F75+F102</f>
        <v>0</v>
      </c>
      <c r="G103" s="27"/>
      <c r="H103" s="27"/>
      <c r="I103" s="27"/>
      <c r="J103" s="27"/>
      <c r="K103" s="27"/>
      <c r="L103" s="27"/>
      <c r="M103" s="27"/>
      <c r="N103" s="27"/>
    </row>
    <row r="104" spans="1:14" s="8" customFormat="1" ht="15.75" thickBot="1">
      <c r="A104" s="45" t="s">
        <v>11</v>
      </c>
      <c r="B104" s="53"/>
      <c r="C104" s="53"/>
      <c r="D104" s="53"/>
      <c r="E104" s="54"/>
      <c r="F104" s="32">
        <f>MROUND(0.2*F103,0.05)</f>
        <v>0</v>
      </c>
      <c r="G104" s="26"/>
      <c r="H104" s="26"/>
      <c r="I104" s="26"/>
      <c r="J104" s="26"/>
      <c r="K104" s="26"/>
      <c r="L104" s="26"/>
      <c r="M104" s="26"/>
      <c r="N104" s="26"/>
    </row>
    <row r="105" spans="1:14" s="9" customFormat="1" ht="16.5" customHeight="1" thickBot="1">
      <c r="A105" s="42" t="s">
        <v>44</v>
      </c>
      <c r="B105" s="42"/>
      <c r="C105" s="42"/>
      <c r="D105" s="42"/>
      <c r="E105" s="42"/>
      <c r="F105" s="34">
        <f>MROUND(F104+F103,0.05)</f>
        <v>0</v>
      </c>
      <c r="G105" s="27"/>
      <c r="H105" s="27"/>
      <c r="I105" s="27"/>
      <c r="J105" s="27"/>
      <c r="K105" s="27"/>
      <c r="L105" s="27"/>
      <c r="M105" s="27"/>
      <c r="N105" s="27"/>
    </row>
  </sheetData>
  <sheetProtection/>
  <mergeCells count="36">
    <mergeCell ref="A97:F97"/>
    <mergeCell ref="A101:D101"/>
    <mergeCell ref="A102:E102"/>
    <mergeCell ref="A104:E104"/>
    <mergeCell ref="A105:E105"/>
    <mergeCell ref="A103:E103"/>
    <mergeCell ref="A74:D74"/>
    <mergeCell ref="A75:E75"/>
    <mergeCell ref="A76:E76"/>
    <mergeCell ref="A47:F47"/>
    <mergeCell ref="A49:D49"/>
    <mergeCell ref="A71:D71"/>
    <mergeCell ref="A72:F72"/>
    <mergeCell ref="A22:F22"/>
    <mergeCell ref="A24:D24"/>
    <mergeCell ref="A78:F78"/>
    <mergeCell ref="A79:F79"/>
    <mergeCell ref="A52:F52"/>
    <mergeCell ref="A53:F53"/>
    <mergeCell ref="A64:D64"/>
    <mergeCell ref="A65:F65"/>
    <mergeCell ref="A89:D89"/>
    <mergeCell ref="A90:F90"/>
    <mergeCell ref="A96:D96"/>
    <mergeCell ref="A21:D21"/>
    <mergeCell ref="A25:E25"/>
    <mergeCell ref="A27:F27"/>
    <mergeCell ref="A28:F28"/>
    <mergeCell ref="A1:F1"/>
    <mergeCell ref="A39:D39"/>
    <mergeCell ref="A40:F40"/>
    <mergeCell ref="A46:D46"/>
    <mergeCell ref="A3:F3"/>
    <mergeCell ref="A14:D14"/>
    <mergeCell ref="A15:F15"/>
    <mergeCell ref="A50:E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Aleksei Dohin</dc:creator>
  <cp:keywords/>
  <dc:description/>
  <cp:lastModifiedBy>mihhail.timosenko</cp:lastModifiedBy>
  <cp:lastPrinted>2011-03-25T09:12:23Z</cp:lastPrinted>
  <dcterms:created xsi:type="dcterms:W3CDTF">2008-03-26T10:11:13Z</dcterms:created>
  <dcterms:modified xsi:type="dcterms:W3CDTF">2011-06-14T11:46:38Z</dcterms:modified>
  <cp:category/>
  <cp:version/>
  <cp:contentType/>
  <cp:contentStatus/>
</cp:coreProperties>
</file>