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ter\Desktop\Korterid\Ravi ja Tapa korter\"/>
    </mc:Choice>
  </mc:AlternateContent>
  <xr:revisionPtr revIDLastSave="0" documentId="13_ncr:1_{2D347774-FFD1-49E9-B908-B202C73A9C43}" xr6:coauthVersionLast="47" xr6:coauthVersionMax="47" xr10:uidLastSave="{00000000-0000-0000-0000-000000000000}"/>
  <bookViews>
    <workbookView xWindow="57495" yWindow="10755" windowWidth="23505" windowHeight="20985" xr2:uid="{F1389F0D-0D6F-462D-8541-BC0F497ED1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1" l="1"/>
  <c r="A19" i="1"/>
  <c r="A12" i="1"/>
  <c r="A11" i="1"/>
  <c r="A16" i="1" s="1"/>
  <c r="A10" i="1"/>
  <c r="A9" i="1"/>
  <c r="A8" i="1"/>
  <c r="A7" i="1"/>
  <c r="A6" i="1"/>
  <c r="A5" i="1"/>
  <c r="A3" i="1"/>
  <c r="A15" i="1" s="1"/>
  <c r="A4" i="1"/>
  <c r="A2" i="1"/>
  <c r="A1" i="1"/>
  <c r="A18" i="1" s="1"/>
  <c r="A17" i="1" l="1"/>
  <c r="A14" i="1"/>
</calcChain>
</file>

<file path=xl/sharedStrings.xml><?xml version="1.0" encoding="utf-8"?>
<sst xmlns="http://schemas.openxmlformats.org/spreadsheetml/2006/main" count="65" uniqueCount="40">
  <si>
    <t>m2</t>
  </si>
  <si>
    <t>Korteritevaheline sein, kus laudis 1.7m kõrguseni</t>
  </si>
  <si>
    <t>Korteritevaheline sein ilma laudiseta</t>
  </si>
  <si>
    <t>Välissein laudisega ning  soojustatud</t>
  </si>
  <si>
    <t>Olemasolev palksein
45x45 pruss/PIR 50mm
Kipsplaat(tavaline)</t>
  </si>
  <si>
    <t>WC sein vastu trepikoda</t>
  </si>
  <si>
    <t>Olemasolev palksein
1x erikõva kipsplaat
Mütsprofiil 28mm/vahel 20mm vill
1x erikõva kipsplaat
Keraamiline seinaplaat</t>
  </si>
  <si>
    <t>WC karkassvahesein</t>
  </si>
  <si>
    <t>kipsplaat
Saepuruplaat 12mm
45x95 pruss
Saepuruplaat 12mm
Kipsplaat</t>
  </si>
  <si>
    <t>Magamistoa karkassvahesein</t>
  </si>
  <si>
    <t>Palkvahesein, mis ristub trepikoja seinaga</t>
  </si>
  <si>
    <t>Trepikoja välissein</t>
  </si>
  <si>
    <t>Välissein vastu naabermaja seina elutoas</t>
  </si>
  <si>
    <t>Välissein vastu naabermaja seina köögis LAUDISETA</t>
  </si>
  <si>
    <t>Välissein köögis  LAUDISETA ning  soojustatud</t>
  </si>
  <si>
    <t>Välissein vastu naabermaja seina Köögis laudisega</t>
  </si>
  <si>
    <t>Kokkuvõte</t>
  </si>
  <si>
    <t>1x erikõva kips
45x45 pruss või 42mm metallkarkass või mütsprofiil 28mm
1x erikõva kips
olemasolev palksein
1x erikõva kips
45x45 pruss või 42mm metallkarkass või mütsprofiil 28mm
1x erikõva kips</t>
  </si>
  <si>
    <t>Olemasolev palksein
3x erikõva kipsplaat
42mm metallkarkass/40mm kõva vill
Saepuruplaat 12mm
2 x Kipsplaat 
laudis 1.7m kõrgusele</t>
  </si>
  <si>
    <t xml:space="preserve">Olemasolev palksein
3x erikõva kipsplaat
42mm metallkarkass/40mm kõva vill
Saepuruplaat 12mm
2 x Kipsplaat 
</t>
  </si>
  <si>
    <t>Olemasolev palksein
1x erikõva kipsplaat
42mm metallkarkass/40mm kõva vill
12mm saepuruplaat
1x erikõva kipsplaat                                   laudis 1.7m kõrgusele</t>
  </si>
  <si>
    <t>Olemasolev palksein
45x45 pruss/PIR 50mm
Kipsplaat(tavaline)                                         laudis 1.7 m kõrguseni</t>
  </si>
  <si>
    <t>olemasolev palksein
45x45 pruss või 42mm metallkarkass või 28mm mütsprofiil
Kipsplaat 
laudis 1.7m kõrgusele</t>
  </si>
  <si>
    <t>olemasolev palksein
45x45 pruss või 42mm metallkarkass või 28mm mütsprofiil
Puitplaat 12mm
Kipsplaat(tavaline)
Laudis 1.7m kõrgusele</t>
  </si>
  <si>
    <t xml:space="preserve">olemasolev palksein
45x45 pruss või 42mm metallkarkass või 28mm mütsprofiil
Puitplaat 12mm
Kipsplaat(tavaline)
</t>
  </si>
  <si>
    <t>Kipsplaat otse vastu palki või eelmist kipsi kihti rihtimata kujul heli tõkestamiseks</t>
  </si>
  <si>
    <t>Vastu palki paigaldatud mütsprofiil või laud kipsseina rihtimiseks</t>
  </si>
  <si>
    <t>Isepüsiv metallkarkass vastu palkseinas olevat kipsi vahele paigaldatud kõva kivivill või PIR plaat  helipidavatel seintel(välisseintel)</t>
  </si>
  <si>
    <t>Karkassvaheseinte karkassid WC -s ja elutoas kas 45x95 prussist või metallkarkassist</t>
  </si>
  <si>
    <t>12mm Saepuruplaadi paigaldus</t>
  </si>
  <si>
    <t>Laudis vastu seina kuni 1.7m kõrgusele</t>
  </si>
  <si>
    <t>Laekarkassi ehitus</t>
  </si>
  <si>
    <t>Kipsplaadi vm sarnase paigaldus lakke</t>
  </si>
  <si>
    <t>Põrandaplaat + hüdroisolatsioon</t>
  </si>
  <si>
    <t>Seinaplaat WC-sse + hüdro</t>
  </si>
  <si>
    <t>Siseuste paigaldus</t>
  </si>
  <si>
    <t>tk</t>
  </si>
  <si>
    <t>Välisukse paigaldus</t>
  </si>
  <si>
    <t>Aknapaled kipsiga</t>
  </si>
  <si>
    <t>Vinüülparketi paigaldus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</si>
</sst>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2" fontId="0" fillId="0" borderId="0" xfId="0" applyNumberFormat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A8AFA-673D-404D-93C1-326A07ECD0CD}">
  <dimension ref="A1:D45"/>
  <sheetViews>
    <sheetView tabSelected="1" topLeftCell="A13" workbookViewId="0">
      <selection activeCell="D30" sqref="D30"/>
    </sheetView>
  </sheetViews>
  <sheetFormatPr defaultRowHeight="14.6" x14ac:dyDescent="0.4"/>
  <cols>
    <col min="1" max="1" width="13" customWidth="1"/>
    <col min="2" max="2" width="6.69140625" customWidth="1"/>
    <col min="3" max="3" width="32.23046875" customWidth="1"/>
    <col min="4" max="4" width="35.07421875" customWidth="1"/>
    <col min="5" max="5" width="10.15234375" customWidth="1"/>
  </cols>
  <sheetData>
    <row r="1" spans="1:4" ht="87.45" x14ac:dyDescent="0.4">
      <c r="A1" s="3">
        <f>3.5*2.8</f>
        <v>9.7999999999999989</v>
      </c>
      <c r="B1" s="3" t="s">
        <v>0</v>
      </c>
      <c r="C1" s="4" t="s">
        <v>1</v>
      </c>
      <c r="D1" s="4" t="s">
        <v>18</v>
      </c>
    </row>
    <row r="2" spans="1:4" ht="87.45" x14ac:dyDescent="0.4">
      <c r="A2" s="3">
        <f>2.3*2.8</f>
        <v>6.4399999999999995</v>
      </c>
      <c r="B2" s="3" t="s">
        <v>0</v>
      </c>
      <c r="C2" s="4" t="s">
        <v>2</v>
      </c>
      <c r="D2" s="4" t="s">
        <v>19</v>
      </c>
    </row>
    <row r="3" spans="1:4" ht="131.15" x14ac:dyDescent="0.4">
      <c r="A3" s="3">
        <f>1.5*2.8</f>
        <v>4.1999999999999993</v>
      </c>
      <c r="B3" s="3" t="s">
        <v>0</v>
      </c>
      <c r="C3" s="4" t="s">
        <v>10</v>
      </c>
      <c r="D3" s="4" t="s">
        <v>17</v>
      </c>
    </row>
    <row r="4" spans="1:4" ht="87.45" x14ac:dyDescent="0.4">
      <c r="A4" s="5">
        <f>2.13*2.8</f>
        <v>5.9639999999999995</v>
      </c>
      <c r="B4" s="3" t="s">
        <v>0</v>
      </c>
      <c r="C4" s="4" t="s">
        <v>11</v>
      </c>
      <c r="D4" s="4" t="s">
        <v>20</v>
      </c>
    </row>
    <row r="5" spans="1:4" ht="58.3" x14ac:dyDescent="0.4">
      <c r="A5" s="3">
        <f>6.8*2.8</f>
        <v>19.04</v>
      </c>
      <c r="B5" s="3" t="s">
        <v>0</v>
      </c>
      <c r="C5" s="4" t="s">
        <v>3</v>
      </c>
      <c r="D5" s="4" t="s">
        <v>21</v>
      </c>
    </row>
    <row r="6" spans="1:4" ht="72.900000000000006" x14ac:dyDescent="0.4">
      <c r="A6" s="3">
        <f>4.5*2.8</f>
        <v>12.6</v>
      </c>
      <c r="B6" s="3" t="s">
        <v>0</v>
      </c>
      <c r="C6" s="4" t="s">
        <v>12</v>
      </c>
      <c r="D6" s="1" t="s">
        <v>22</v>
      </c>
    </row>
    <row r="7" spans="1:4" ht="94.3" customHeight="1" x14ac:dyDescent="0.4">
      <c r="A7" s="3">
        <f>2*2.8</f>
        <v>5.6</v>
      </c>
      <c r="B7" s="3" t="s">
        <v>0</v>
      </c>
      <c r="C7" s="4" t="s">
        <v>15</v>
      </c>
      <c r="D7" s="1" t="s">
        <v>23</v>
      </c>
    </row>
    <row r="8" spans="1:4" ht="85.3" customHeight="1" x14ac:dyDescent="0.4">
      <c r="A8" s="3">
        <f>2.43*2.8</f>
        <v>6.8040000000000003</v>
      </c>
      <c r="B8" s="3" t="s">
        <v>0</v>
      </c>
      <c r="C8" s="4" t="s">
        <v>13</v>
      </c>
      <c r="D8" s="1" t="s">
        <v>24</v>
      </c>
    </row>
    <row r="9" spans="1:4" ht="43.75" x14ac:dyDescent="0.4">
      <c r="A9" s="3">
        <f>3*2.8</f>
        <v>8.3999999999999986</v>
      </c>
      <c r="B9" s="3" t="s">
        <v>0</v>
      </c>
      <c r="C9" s="4" t="s">
        <v>14</v>
      </c>
      <c r="D9" s="4" t="s">
        <v>4</v>
      </c>
    </row>
    <row r="10" spans="1:4" ht="72.900000000000006" x14ac:dyDescent="0.4">
      <c r="A10" s="3">
        <f>4.2*2.8</f>
        <v>11.76</v>
      </c>
      <c r="B10" s="3" t="s">
        <v>0</v>
      </c>
      <c r="C10" s="4" t="s">
        <v>5</v>
      </c>
      <c r="D10" s="1" t="s">
        <v>6</v>
      </c>
    </row>
    <row r="11" spans="1:4" ht="72.900000000000006" x14ac:dyDescent="0.4">
      <c r="A11" s="3">
        <f>4.13*2.8</f>
        <v>11.563999999999998</v>
      </c>
      <c r="B11" s="3" t="s">
        <v>0</v>
      </c>
      <c r="C11" s="4" t="s">
        <v>7</v>
      </c>
      <c r="D11" s="1" t="s">
        <v>8</v>
      </c>
    </row>
    <row r="12" spans="1:4" ht="72.900000000000006" x14ac:dyDescent="0.4">
      <c r="A12" s="3">
        <f>4.5*2.8</f>
        <v>12.6</v>
      </c>
      <c r="B12" s="3" t="s">
        <v>0</v>
      </c>
      <c r="C12" s="4" t="s">
        <v>9</v>
      </c>
      <c r="D12" s="1" t="s">
        <v>8</v>
      </c>
    </row>
    <row r="13" spans="1:4" x14ac:dyDescent="0.4">
      <c r="A13" s="6" t="s">
        <v>16</v>
      </c>
      <c r="B13" s="6"/>
      <c r="C13" s="6"/>
      <c r="D13" s="6"/>
    </row>
    <row r="14" spans="1:4" ht="58.3" x14ac:dyDescent="0.4">
      <c r="A14" s="5">
        <f>A1+A2+A10+A4+A5+A9</f>
        <v>61.403999999999996</v>
      </c>
      <c r="B14" s="8" t="s">
        <v>0</v>
      </c>
      <c r="C14" s="7" t="s">
        <v>27</v>
      </c>
    </row>
    <row r="15" spans="1:4" ht="29.15" x14ac:dyDescent="0.4">
      <c r="A15" s="3">
        <f>A3+A3+A6+A7+A8+A10</f>
        <v>45.164000000000001</v>
      </c>
      <c r="B15" s="8" t="s">
        <v>0</v>
      </c>
      <c r="C15" s="7" t="s">
        <v>26</v>
      </c>
    </row>
    <row r="16" spans="1:4" ht="43.75" x14ac:dyDescent="0.4">
      <c r="A16" s="3">
        <f>A11+A12</f>
        <v>24.163999999999998</v>
      </c>
      <c r="B16" s="8" t="s">
        <v>0</v>
      </c>
      <c r="C16" s="7" t="s">
        <v>28</v>
      </c>
    </row>
    <row r="17" spans="1:3" x14ac:dyDescent="0.4">
      <c r="A17" s="5">
        <f>A1+A2+A4+A11+A12+A12</f>
        <v>58.967999999999996</v>
      </c>
      <c r="B17" s="8" t="s">
        <v>0</v>
      </c>
      <c r="C17" s="7" t="s">
        <v>29</v>
      </c>
    </row>
    <row r="18" spans="1:3" ht="43.75" x14ac:dyDescent="0.4">
      <c r="A18" s="9">
        <f>A1*5+A2*5+A3*4+A4*2+A5+A6+A7+A8+A9+A10*2+A11*2+A12*2</f>
        <v>234.21999999999997</v>
      </c>
      <c r="B18" s="8" t="s">
        <v>0</v>
      </c>
      <c r="C18" s="7" t="s">
        <v>25</v>
      </c>
    </row>
    <row r="19" spans="1:3" ht="29.15" x14ac:dyDescent="0.4">
      <c r="A19" s="3">
        <f>22*1.7</f>
        <v>37.4</v>
      </c>
      <c r="B19" s="8" t="s">
        <v>0</v>
      </c>
      <c r="C19" s="7" t="s">
        <v>30</v>
      </c>
    </row>
    <row r="20" spans="1:3" x14ac:dyDescent="0.4">
      <c r="A20" s="3"/>
    </row>
    <row r="21" spans="1:3" x14ac:dyDescent="0.4">
      <c r="A21" s="3">
        <v>52</v>
      </c>
      <c r="B21" s="8" t="s">
        <v>0</v>
      </c>
      <c r="C21" s="7" t="s">
        <v>31</v>
      </c>
    </row>
    <row r="22" spans="1:3" x14ac:dyDescent="0.4">
      <c r="A22" s="3">
        <v>52</v>
      </c>
      <c r="B22" s="8" t="s">
        <v>0</v>
      </c>
      <c r="C22" s="7" t="s">
        <v>32</v>
      </c>
    </row>
    <row r="23" spans="1:3" x14ac:dyDescent="0.4">
      <c r="A23" s="3">
        <v>17</v>
      </c>
      <c r="B23" s="8" t="s">
        <v>0</v>
      </c>
      <c r="C23" s="7" t="s">
        <v>33</v>
      </c>
    </row>
    <row r="24" spans="1:3" x14ac:dyDescent="0.4">
      <c r="A24" s="3">
        <f>4.2*2.4</f>
        <v>10.08</v>
      </c>
      <c r="B24" s="8" t="s">
        <v>0</v>
      </c>
      <c r="C24" s="7" t="s">
        <v>34</v>
      </c>
    </row>
    <row r="25" spans="1:3" x14ac:dyDescent="0.4">
      <c r="A25" s="3">
        <v>35</v>
      </c>
      <c r="B25" s="8" t="s">
        <v>0</v>
      </c>
      <c r="C25" s="7" t="s">
        <v>39</v>
      </c>
    </row>
    <row r="26" spans="1:3" x14ac:dyDescent="0.4">
      <c r="A26" s="3"/>
    </row>
    <row r="27" spans="1:3" x14ac:dyDescent="0.4">
      <c r="A27" s="2">
        <v>3</v>
      </c>
      <c r="B27" s="8" t="s">
        <v>36</v>
      </c>
      <c r="C27" s="7" t="s">
        <v>35</v>
      </c>
    </row>
    <row r="28" spans="1:3" x14ac:dyDescent="0.4">
      <c r="A28" s="2">
        <v>1</v>
      </c>
      <c r="B28" s="8" t="s">
        <v>36</v>
      </c>
      <c r="C28" s="7" t="s">
        <v>37</v>
      </c>
    </row>
    <row r="29" spans="1:3" x14ac:dyDescent="0.4">
      <c r="A29" s="2">
        <v>5</v>
      </c>
      <c r="B29" s="8" t="s">
        <v>36</v>
      </c>
      <c r="C29" s="7" t="s">
        <v>38</v>
      </c>
    </row>
    <row r="30" spans="1:3" x14ac:dyDescent="0.4">
      <c r="A30" s="2"/>
    </row>
    <row r="31" spans="1:3" x14ac:dyDescent="0.4">
      <c r="A31" s="2"/>
    </row>
    <row r="32" spans="1:3" x14ac:dyDescent="0.4">
      <c r="A32" s="2"/>
    </row>
    <row r="33" spans="1:1" x14ac:dyDescent="0.4">
      <c r="A33" s="2"/>
    </row>
    <row r="34" spans="1:1" x14ac:dyDescent="0.4">
      <c r="A34" s="2"/>
    </row>
    <row r="35" spans="1:1" x14ac:dyDescent="0.4">
      <c r="A35" s="2"/>
    </row>
    <row r="36" spans="1:1" x14ac:dyDescent="0.4">
      <c r="A36" s="2"/>
    </row>
    <row r="37" spans="1:1" x14ac:dyDescent="0.4">
      <c r="A37" s="2"/>
    </row>
    <row r="38" spans="1:1" x14ac:dyDescent="0.4">
      <c r="A38" s="2"/>
    </row>
    <row r="39" spans="1:1" x14ac:dyDescent="0.4">
      <c r="A39" s="2"/>
    </row>
    <row r="40" spans="1:1" x14ac:dyDescent="0.4">
      <c r="A40" s="2"/>
    </row>
    <row r="41" spans="1:1" x14ac:dyDescent="0.4">
      <c r="A41" s="2"/>
    </row>
    <row r="42" spans="1:1" x14ac:dyDescent="0.4">
      <c r="A42" s="2"/>
    </row>
    <row r="43" spans="1:1" x14ac:dyDescent="0.4">
      <c r="A43" s="2"/>
    </row>
    <row r="44" spans="1:1" x14ac:dyDescent="0.4">
      <c r="A44" s="2"/>
    </row>
    <row r="45" spans="1:1" x14ac:dyDescent="0.4">
      <c r="A45" s="2"/>
    </row>
  </sheetData>
  <mergeCells count="1">
    <mergeCell ref="A13:D1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Rasmus Renter</dc:creator>
  <cp:lastModifiedBy>Rasmus Renter</cp:lastModifiedBy>
  <dcterms:created xsi:type="dcterms:W3CDTF">2026-05-08T05:33:32Z</dcterms:created>
  <dcterms:modified xsi:type="dcterms:W3CDTF">2026-05-08T07:33:17Z</dcterms:modified>
</cp:coreProperties>
</file>