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55" windowWidth="15480" windowHeight="9195"/>
  </bookViews>
  <sheets>
    <sheet name="Pakkumise tabel" sheetId="2" r:id="rId1"/>
  </sheets>
  <calcPr calcId="125725"/>
</workbook>
</file>

<file path=xl/calcChain.xml><?xml version="1.0" encoding="utf-8"?>
<calcChain xmlns="http://schemas.openxmlformats.org/spreadsheetml/2006/main">
  <c r="F71" i="2"/>
  <c r="F46"/>
  <c r="F26"/>
  <c r="F11"/>
  <c r="F56"/>
  <c r="F66"/>
  <c r="F74"/>
  <c r="F89" l="1"/>
  <c r="F90" s="1"/>
</calcChain>
</file>

<file path=xl/sharedStrings.xml><?xml version="1.0" encoding="utf-8"?>
<sst xmlns="http://schemas.openxmlformats.org/spreadsheetml/2006/main" count="222" uniqueCount="161">
  <si>
    <t>Jrk. nr.</t>
  </si>
  <si>
    <t>Töö liik</t>
  </si>
  <si>
    <t>Ühik</t>
  </si>
  <si>
    <t>Kogus</t>
  </si>
  <si>
    <t>Üh.hind</t>
  </si>
  <si>
    <t>Kokku</t>
  </si>
  <si>
    <t>Maksumus</t>
  </si>
  <si>
    <t>Märkused</t>
  </si>
  <si>
    <t>kpl</t>
  </si>
  <si>
    <t>jm</t>
  </si>
  <si>
    <t>San.tehnika</t>
  </si>
  <si>
    <r>
      <t>m</t>
    </r>
    <r>
      <rPr>
        <vertAlign val="superscript"/>
        <sz val="10"/>
        <rFont val="Arial"/>
        <family val="2"/>
      </rPr>
      <t>2</t>
    </r>
  </si>
  <si>
    <t>Üldehitus</t>
  </si>
  <si>
    <t>Siseviimistlus</t>
  </si>
  <si>
    <t>Eriosad</t>
  </si>
  <si>
    <t>Muu</t>
  </si>
  <si>
    <t>Elektriosa</t>
  </si>
  <si>
    <t>Nõrkvooluosa</t>
  </si>
  <si>
    <t>Vesi-kanalisatsioon</t>
  </si>
  <si>
    <t>Ventilatsioon</t>
  </si>
  <si>
    <t>Väliterrasside ehitamine immutatud terrassilauast</t>
  </si>
  <si>
    <t>Välimised tööd</t>
  </si>
  <si>
    <t>Sisetööd</t>
  </si>
  <si>
    <t>I ja II korruse puitpõrandate lihvimine ja õlitamine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</si>
  <si>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</si>
  <si>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</si>
  <si>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</si>
  <si>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</si>
  <si>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</si>
  <si>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</si>
  <si>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</si>
  <si>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</si>
  <si>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</si>
  <si>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</si>
  <si>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</si>
  <si>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</si>
  <si>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</si>
  <si>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</si>
  <si>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</si>
  <si>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</si>
  <si>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</si>
  <si>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</si>
  <si>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</si>
  <si>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</si>
  <si>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</si>
  <si>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</si>
  <si>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</si>
  <si>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</si>
  <si>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</si>
  <si>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</si>
  <si>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</si>
  <si>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5.6.</t>
  </si>
  <si>
    <t>6.2.</t>
  </si>
  <si>
    <t>Ukselukud ja lingid, euro lukud, sarjastamata, lihtne link</t>
  </si>
  <si>
    <t>6.3.</t>
  </si>
  <si>
    <t xml:space="preserve">Rõdu muud tööd s.h. seinte ehitamine, servaplekkide paigaldamine </t>
  </si>
  <si>
    <t>Sarikate otsade lõikamine profileeritud kuju järgi</t>
  </si>
  <si>
    <t>Vundamendi sokliserva ehitamine õhukese paekiviga koos tuuletõkke ja tuulutustorude paigaldamisega</t>
  </si>
  <si>
    <t>Ker.plaadi maksumus 200 kr/m2</t>
  </si>
  <si>
    <t>Muud sisemised tööd</t>
  </si>
  <si>
    <t>II korruse põranda ehitamine, laag 50x100, heliisolatsioonivill 100mm ja põrandalaud kuusk 28x145mm</t>
  </si>
  <si>
    <t>II korruse san.tehniliste ruumide põrandakonstruktsioonide ehitamine (r25 ja 30 wc) kerkkonstruktsioonis 3xKEK15, hüdrolatsioon ja plaatimine ker.plaadiga</t>
  </si>
  <si>
    <t>Kogu hoone välimise palkosa puhastamine ja võõpamine raudvitroliga</t>
  </si>
  <si>
    <t>I korruse lae katmine laudisega (18x145 täispunn) koos vahelae helisoleerimisega 150mm kivivillaga</t>
  </si>
  <si>
    <t>Siseastmete (3 ja 3 tõusu) valmistamine täispalkidest ja paigaldamine koos piiretega</t>
  </si>
  <si>
    <t>2.6.</t>
  </si>
  <si>
    <t>2.7.</t>
  </si>
  <si>
    <t>2.8.</t>
  </si>
  <si>
    <t>2.9.</t>
  </si>
  <si>
    <t>2.10.</t>
  </si>
  <si>
    <t>2.11.</t>
  </si>
  <si>
    <t>Kandva konstruktsiooni tööd, vajalikud täiendavad diagonaalid, tappimised, vahelagede talade lisamised jms</t>
  </si>
  <si>
    <t>I korruse san.tehniliste ruumide põrandakonstruktsioonide ehitamine (r6 wc, r5 köök, r9 koos kõrvalasuva wc-ga) kergkonstruktsioonis 3xKEK15, hüdrolatsioon ja plaatimine ker.plaadiga</t>
  </si>
  <si>
    <t>Vertikaalsete seinaosade soojustamine r26 tuuletõkkeplaadiga, 200mm kivivillaga ja laudisega 15x145 täispunn</t>
  </si>
  <si>
    <t>Ker.plaadi maksumus 300 kr/m2</t>
  </si>
  <si>
    <t xml:space="preserve">San.tehniliste ruumide (r6 wc, r9 koos kõrvalasuva wc-ga, r25 ja 30) mineriitplaadiga kaetud seinte hüdrolatsioon ja plaatimine ker.plaadiga </t>
  </si>
  <si>
    <t>San.tehniliste ruumide palkseinte osade katmine laevalakiga</t>
  </si>
  <si>
    <t>Kogu kaldlae katmine laudisega, täiendav roov 50x50 samm 300mm, voodrilaud 18x145 täispunn</t>
  </si>
  <si>
    <t>3.12.</t>
  </si>
  <si>
    <t>3.13.</t>
  </si>
  <si>
    <t>3.14.</t>
  </si>
  <si>
    <t>3.15.</t>
  </si>
  <si>
    <t>3.16.</t>
  </si>
  <si>
    <t>3.17.</t>
  </si>
  <si>
    <t>3.18.</t>
  </si>
  <si>
    <t>Akna ja ukseavade ümbruste vormistamine piirde ja peitelaudadega</t>
  </si>
  <si>
    <t>Siseuste tarne ja paigaldamine</t>
  </si>
  <si>
    <t>Puitlaudisega horisontaallagede viimistlemine peitsiga</t>
  </si>
  <si>
    <t>Puitlaudisega kaldlagede viimistlemine peitsiga</t>
  </si>
  <si>
    <t>Sisemiste palkseinte puhastamine ja katmine peitsiga</t>
  </si>
  <si>
    <t>Liimpuidust aknalaudade tarne ja paigaldamine</t>
  </si>
  <si>
    <t>Muud siseviimistluse tööd</t>
  </si>
  <si>
    <t>4.6.</t>
  </si>
  <si>
    <t>4.7.</t>
  </si>
  <si>
    <t>4.8.</t>
  </si>
  <si>
    <t xml:space="preserve">Köiest põrandaliistu paigaldamine kõikides tubades (v.a. san.tehn.ruumid) </t>
  </si>
  <si>
    <t>Arvestada majutusasutuse nõuetekohase suitsuandurite nõuetega ning asukohast tulenevalt keskmisest parema valvesüsteemiga. Kaamerasüsteemid ei ole vajalikud.</t>
  </si>
  <si>
    <t>5.7.</t>
  </si>
  <si>
    <t>Muud eriosade tööd</t>
  </si>
  <si>
    <t>Eriosade töödega kaasnevad üldehituse tööd, vajalikud läbipuurimised palkidest, läbiviigud katustest</t>
  </si>
  <si>
    <t>5.8.</t>
  </si>
  <si>
    <t>6.4.</t>
  </si>
  <si>
    <t>Transport, tellingud, elamiskulu, ajutine valvekulu</t>
  </si>
  <si>
    <t>Kergkonstruktsioonis siseseinte ehitamine, puitkonstruktsioon, 100mm heliisolatsioon ning kaetud mineriitplaadiga mõlemalt poolt (kõik vaheseinad tüüp SS-1)</t>
  </si>
  <si>
    <t>Arvestada konstruktsiooni ehitamisel vesikandjal põrandaküttega s.h. soojusjaotusplaadiga.</t>
  </si>
  <si>
    <t>Sari Gustavsberg Artic</t>
  </si>
  <si>
    <t>Ker.plaadi maksumus 200 kr/m2. Arvestada konstruktsiooni ehitamisel vesikandjal põrandaküttega s.h. soojusjaotusplaadiga</t>
  </si>
  <si>
    <t>Rõdu põrandakonstruktsiooni ehitamine koos laelaudise ja Protan katuskattega. Rõdu põrand immutatud terrassilauast.</t>
  </si>
  <si>
    <t>Räästaserva tuulutusvahede osa lõpetamine hoone perimeetri osas servatud lauaga</t>
  </si>
  <si>
    <t>2.12.</t>
  </si>
  <si>
    <t>Akna- ja ukseavade ümbruste vormistamine piirde ja peitelaudadega</t>
  </si>
  <si>
    <t>Akna veeplekkide paigaldamine</t>
  </si>
  <si>
    <t>Rehetoa r7 välisseina VS-1 ehitamine koos soojustamisega,  välimise paeseina ja sisemise viimistlusplaadiga (mineriitplaat)</t>
  </si>
  <si>
    <t>Maja perimeetri ümbruse horisontaalne soojustamine 1m ulatuses 100mm EPS plaadiga koos kaevamiste, tagasitäite, geotekstiili ja paekillustikust pandusega</t>
  </si>
  <si>
    <t>Kaldlae soojustuse demontaaz kogu kaldkatuse osas, tuuletõkke parandamine, uue kivivill soojustuse 2x100mm ja aurutõkkepaberi paigaldamine</t>
  </si>
  <si>
    <t>II korruse vahelae horisontaalse laekonstruktsiooni ehitamine, topeltlatid 50x50, soojustus 250mm, põrandalaud kuusk 28x145mm ja laelaudis 18x145 täispunn</t>
  </si>
  <si>
    <t>Velux akende ümbruste vormistamine tiheda kivivilla ja vineeriga</t>
  </si>
  <si>
    <t>Arvestada 6-8 tugevvoolupistikut ja 2 TV/arvutipesa igasse tuppa. Arvestada 2-3 laevalgusti positsiooniga igas toas ja üldkasutatavates tubades 2-3 seinavalgusti positsiooniga. Sari Ensto Jussi valge. Valgusteid mitte pakkuda.</t>
  </si>
  <si>
    <t>Köis 24mm</t>
  </si>
  <si>
    <t>Täispuidust uks, mänd</t>
  </si>
  <si>
    <t>Kokku ilma käibemaksuta</t>
  </si>
  <si>
    <t>09.06.10</t>
  </si>
  <si>
    <t>Saunamaja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</si>
  <si>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</si>
  <si>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</si>
  <si>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</si>
  <si>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</si>
  <si>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</si>
  <si>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</si>
  <si>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</si>
  <si>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</si>
  <si>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</si>
  <si>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</si>
  <si>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7.12.</t>
  </si>
  <si>
    <t>Laelaudise paigaldamine</t>
  </si>
  <si>
    <t>Aknaluukide paigaldamine</t>
  </si>
  <si>
    <t>Ahju ühendamine korstnaga</t>
  </si>
  <si>
    <t>Ülemise serva palkide omavahel kokku tõmbamine</t>
  </si>
  <si>
    <t>Elektripistikud paigaldada ja el. kilp ühendada</t>
  </si>
  <si>
    <t>Mööbli korrastamine</t>
  </si>
  <si>
    <t>Köögimööbli taguse seina viimistlemine</t>
  </si>
  <si>
    <t>Põranda viimistlemine õliga</t>
  </si>
  <si>
    <t xml:space="preserve">Seinapalkide katmine veeplekiga </t>
  </si>
  <si>
    <t>Sädemepüüdja korstnale</t>
  </si>
  <si>
    <t>7.13.</t>
  </si>
  <si>
    <t>Lõpetada vajavad tööd</t>
  </si>
  <si>
    <t>Sisetrepi (18 tõusu) valmistamine täispalkidest ja paigaldamine koos piiretega</t>
  </si>
  <si>
    <t>I korruse põrandakonstruktsiooni ehitamine, laag 50x50, heliisolatsioonivill 50mm ja põrandalaud kuusk 28x145mm või betoonpõrand 50-60mm</t>
  </si>
  <si>
    <t>Veesõlme parandustööd</t>
  </si>
  <si>
    <t>7.14.</t>
  </si>
  <si>
    <t>Akende ringitõstmine</t>
  </si>
  <si>
    <t>2.13.</t>
  </si>
  <si>
    <t>Uus välisuks</t>
  </si>
  <si>
    <t xml:space="preserve">I korrus ja II  korruse san.ruumid on vesikandjal põrandaküttega. II korruse on radiaatorküttega. </t>
  </si>
  <si>
    <t>Maja ümbruse vertikaalplaneerimise tööd killustikuga 3m ulatuses, kaldega hoonest eemale. Kasutatakse ära olemasolevat pinnast.</t>
  </si>
  <si>
    <t>Loomulik sissepuhe ja mehaaniline väljatõmme</t>
  </si>
  <si>
    <t xml:space="preserve">Paekivist kamina ehitamine r7  </t>
  </si>
  <si>
    <t>Kokku koos käibemaksuga</t>
  </si>
  <si>
    <t>Rehielamu kokku ilma käibemaksuta</t>
  </si>
  <si>
    <t>Küte. Õhkküte 12kW</t>
  </si>
  <si>
    <t xml:space="preserve">Pakkuja: </t>
  </si>
</sst>
</file>

<file path=xl/styles.xml><?xml version="1.0" encoding="utf-8"?>
<styleSheet xmlns="http://schemas.openxmlformats.org/spreadsheetml/2006/main">
  <numFmts count="1">
    <numFmt numFmtId="172" formatCode="_-* #,##0.00\ [$kr-425]_-;\-* #,##0.00\ [$kr-425]_-;_-* &quot;-&quot;??\ [$kr-425]_-;_-@_-"/>
  </numFmts>
  <fonts count="14">
    <font>
      <sz val="10"/>
      <name val="Arial"/>
      <charset val="186"/>
    </font>
    <font>
      <sz val="10"/>
      <name val="Arial"/>
      <family val="2"/>
    </font>
    <font>
      <b/>
      <sz val="10"/>
      <name val="Arial"/>
      <family val="2"/>
    </font>
    <font>
      <sz val="8"/>
      <name val="Arial"/>
      <charset val="186"/>
    </font>
    <font>
      <sz val="8"/>
      <name val="Arial"/>
      <family val="2"/>
    </font>
    <font>
      <b/>
      <sz val="10"/>
      <name val="Arial"/>
      <family val="2"/>
      <charset val="204"/>
    </font>
    <font>
      <sz val="8"/>
      <color indexed="10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72" fontId="0" fillId="0" borderId="1" xfId="0" applyNumberFormat="1" applyBorder="1"/>
    <xf numFmtId="172" fontId="5" fillId="0" borderId="2" xfId="0" applyNumberFormat="1" applyFont="1" applyBorder="1" applyAlignment="1">
      <alignment horizontal="center"/>
    </xf>
    <xf numFmtId="172" fontId="0" fillId="0" borderId="3" xfId="0" applyNumberForma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0" fillId="0" borderId="5" xfId="0" applyBorder="1"/>
    <xf numFmtId="0" fontId="8" fillId="0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>
      <alignment horizontal="right" vertical="top" wrapText="1"/>
    </xf>
    <xf numFmtId="3" fontId="0" fillId="0" borderId="0" xfId="0" applyNumberFormat="1"/>
    <xf numFmtId="3" fontId="2" fillId="3" borderId="12" xfId="0" applyNumberFormat="1" applyFont="1" applyFill="1" applyBorder="1" applyAlignment="1">
      <alignment horizontal="center" vertical="top" wrapText="1"/>
    </xf>
    <xf numFmtId="3" fontId="2" fillId="3" borderId="1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3" fontId="0" fillId="0" borderId="5" xfId="0" applyNumberFormat="1" applyBorder="1"/>
    <xf numFmtId="3" fontId="1" fillId="0" borderId="5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center" vertical="top" wrapText="1"/>
    </xf>
    <xf numFmtId="3" fontId="2" fillId="3" borderId="6" xfId="0" applyNumberFormat="1" applyFont="1" applyFill="1" applyBorder="1" applyAlignment="1">
      <alignment horizontal="center" vertical="top" wrapText="1"/>
    </xf>
    <xf numFmtId="3" fontId="2" fillId="3" borderId="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right" vertical="top" wrapText="1"/>
    </xf>
    <xf numFmtId="3" fontId="1" fillId="0" borderId="4" xfId="0" applyNumberFormat="1" applyFont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3" fontId="1" fillId="2" borderId="5" xfId="0" applyNumberFormat="1" applyFont="1" applyFill="1" applyBorder="1" applyAlignment="1">
      <alignment horizontal="right" vertical="top" wrapText="1"/>
    </xf>
    <xf numFmtId="0" fontId="0" fillId="0" borderId="5" xfId="0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" fillId="0" borderId="5" xfId="0" applyFont="1" applyFill="1" applyBorder="1" applyAlignment="1">
      <alignment horizontal="right" vertical="top" wrapText="1"/>
    </xf>
    <xf numFmtId="3" fontId="1" fillId="0" borderId="5" xfId="0" applyNumberFormat="1" applyFont="1" applyFill="1" applyBorder="1" applyAlignment="1">
      <alignment horizontal="right" vertical="top" wrapText="1"/>
    </xf>
    <xf numFmtId="0" fontId="8" fillId="0" borderId="5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3" fontId="2" fillId="2" borderId="5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right" vertical="top" wrapText="1"/>
    </xf>
    <xf numFmtId="3" fontId="12" fillId="0" borderId="5" xfId="0" applyNumberFormat="1" applyFont="1" applyFill="1" applyBorder="1" applyAlignment="1">
      <alignment horizontal="right" vertical="top" wrapText="1"/>
    </xf>
    <xf numFmtId="0" fontId="13" fillId="2" borderId="5" xfId="0" applyFont="1" applyFill="1" applyBorder="1" applyAlignment="1">
      <alignment horizontal="left" vertical="top" wrapText="1"/>
    </xf>
    <xf numFmtId="49" fontId="0" fillId="0" borderId="0" xfId="0" applyNumberFormat="1"/>
    <xf numFmtId="0" fontId="1" fillId="4" borderId="5" xfId="0" applyFont="1" applyFill="1" applyBorder="1" applyAlignment="1">
      <alignment horizontal="right" vertical="top" wrapText="1"/>
    </xf>
    <xf numFmtId="3" fontId="1" fillId="4" borderId="5" xfId="0" applyNumberFormat="1" applyFont="1" applyFill="1" applyBorder="1" applyAlignment="1">
      <alignment horizontal="right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5"/>
  <sheetViews>
    <sheetView tabSelected="1" topLeftCell="A49" zoomScaleNormal="100" workbookViewId="0">
      <selection activeCell="F72" sqref="F72"/>
    </sheetView>
  </sheetViews>
  <sheetFormatPr defaultRowHeight="12.75"/>
  <cols>
    <col min="1" max="1" width="5.42578125" customWidth="1"/>
    <col min="2" max="2" width="45.7109375" customWidth="1"/>
    <col min="3" max="3" width="6.28515625" customWidth="1"/>
    <col min="4" max="4" width="7" style="46" customWidth="1"/>
    <col min="5" max="5" width="10.140625" style="47" bestFit="1" customWidth="1"/>
    <col min="6" max="6" width="10.42578125" style="36" bestFit="1" customWidth="1"/>
    <col min="7" max="7" width="41" customWidth="1"/>
    <col min="8" max="8" width="5.28515625" customWidth="1"/>
    <col min="10" max="10" width="47.42578125" customWidth="1"/>
  </cols>
  <sheetData>
    <row r="1" spans="1:7">
      <c r="G1" s="9"/>
    </row>
    <row r="2" spans="1:7">
      <c r="B2" s="1"/>
      <c r="C2" s="1"/>
    </row>
    <row r="3" spans="1:7">
      <c r="B3" s="1" t="s">
        <v>160</v>
      </c>
      <c r="C3" s="1"/>
      <c r="F3" s="64" t="s">
        <v>121</v>
      </c>
    </row>
    <row r="4" spans="1:7">
      <c r="G4" s="9"/>
    </row>
    <row r="5" spans="1:7" ht="13.5" thickBot="1"/>
    <row r="6" spans="1:7">
      <c r="A6" s="67" t="s">
        <v>0</v>
      </c>
      <c r="B6" s="67" t="s">
        <v>1</v>
      </c>
      <c r="C6" s="20"/>
      <c r="D6" s="21"/>
      <c r="E6" s="44"/>
      <c r="F6" s="37" t="s">
        <v>6</v>
      </c>
      <c r="G6" s="22" t="s">
        <v>7</v>
      </c>
    </row>
    <row r="7" spans="1:7" ht="13.5" thickBot="1">
      <c r="A7" s="68"/>
      <c r="B7" s="68"/>
      <c r="C7" s="23" t="s">
        <v>2</v>
      </c>
      <c r="D7" s="24" t="s">
        <v>3</v>
      </c>
      <c r="E7" s="45" t="s">
        <v>4</v>
      </c>
      <c r="F7" s="38" t="s">
        <v>5</v>
      </c>
      <c r="G7" s="25"/>
    </row>
    <row r="8" spans="1:7" ht="3" customHeight="1">
      <c r="A8" s="7"/>
      <c r="B8" s="7"/>
      <c r="C8" s="7"/>
      <c r="D8" s="48"/>
      <c r="E8" s="49"/>
      <c r="F8" s="39"/>
      <c r="G8" s="8"/>
    </row>
    <row r="9" spans="1:7" ht="3" customHeight="1">
      <c r="A9" s="11"/>
      <c r="B9" s="30"/>
      <c r="C9" s="11"/>
      <c r="D9" s="54"/>
      <c r="E9" s="55"/>
      <c r="F9" s="42"/>
      <c r="G9" s="26"/>
    </row>
    <row r="10" spans="1:7">
      <c r="A10" s="14"/>
      <c r="B10" s="15" t="s">
        <v>12</v>
      </c>
      <c r="C10" s="14"/>
      <c r="D10" s="50"/>
      <c r="E10" s="51"/>
      <c r="F10" s="40"/>
      <c r="G10" s="27"/>
    </row>
    <row r="11" spans="1:7">
      <c r="A11" s="14">
        <v>2</v>
      </c>
      <c r="B11" s="15" t="s">
        <v>21</v>
      </c>
      <c r="C11" s="14"/>
      <c r="D11" s="50"/>
      <c r="E11" s="51"/>
      <c r="F11" s="40">
        <f>SUM(F12:F24)</f>
        <v>0</v>
      </c>
      <c r="G11" s="27"/>
    </row>
    <row r="12" spans="1:7" ht="14.25">
      <c r="A12" s="11" t="s">
        <v>24</v>
      </c>
      <c r="B12" s="10" t="s">
        <v>20</v>
      </c>
      <c r="C12" s="11" t="s">
        <v>11</v>
      </c>
      <c r="D12" s="65">
        <v>208</v>
      </c>
      <c r="E12" s="55"/>
      <c r="F12" s="41"/>
      <c r="G12" s="26"/>
    </row>
    <row r="13" spans="1:7" ht="38.25">
      <c r="A13" s="11" t="s">
        <v>25</v>
      </c>
      <c r="B13" s="10" t="s">
        <v>107</v>
      </c>
      <c r="C13" s="11" t="s">
        <v>11</v>
      </c>
      <c r="D13" s="54">
        <v>10.1</v>
      </c>
      <c r="E13" s="55"/>
      <c r="F13" s="41"/>
      <c r="G13" s="26"/>
    </row>
    <row r="14" spans="1:7" ht="25.5">
      <c r="A14" s="11" t="s">
        <v>26</v>
      </c>
      <c r="B14" s="10" t="s">
        <v>55</v>
      </c>
      <c r="C14" s="11" t="s">
        <v>8</v>
      </c>
      <c r="D14" s="54">
        <v>1</v>
      </c>
      <c r="E14" s="55"/>
      <c r="F14" s="41"/>
      <c r="G14" s="26"/>
    </row>
    <row r="15" spans="1:7" ht="13.5" customHeight="1">
      <c r="A15" s="11" t="s">
        <v>27</v>
      </c>
      <c r="B15" s="10" t="s">
        <v>56</v>
      </c>
      <c r="C15" s="11" t="s">
        <v>8</v>
      </c>
      <c r="D15" s="54">
        <v>1</v>
      </c>
      <c r="E15" s="55"/>
      <c r="F15" s="41"/>
      <c r="G15" s="26"/>
    </row>
    <row r="16" spans="1:7" ht="25.5">
      <c r="A16" s="11" t="s">
        <v>28</v>
      </c>
      <c r="B16" s="10" t="s">
        <v>108</v>
      </c>
      <c r="C16" s="11" t="s">
        <v>9</v>
      </c>
      <c r="D16" s="54">
        <v>73</v>
      </c>
      <c r="E16" s="55"/>
      <c r="F16" s="41"/>
      <c r="G16" s="26"/>
    </row>
    <row r="17" spans="1:7" ht="25.5">
      <c r="A17" s="11" t="s">
        <v>65</v>
      </c>
      <c r="B17" s="10" t="s">
        <v>57</v>
      </c>
      <c r="C17" s="11" t="s">
        <v>11</v>
      </c>
      <c r="D17" s="54">
        <v>33</v>
      </c>
      <c r="E17" s="55"/>
      <c r="F17" s="41"/>
      <c r="G17" s="26"/>
    </row>
    <row r="18" spans="1:7" ht="25.5">
      <c r="A18" s="11" t="s">
        <v>66</v>
      </c>
      <c r="B18" s="10" t="s">
        <v>110</v>
      </c>
      <c r="C18" s="11" t="s">
        <v>9</v>
      </c>
      <c r="D18" s="54">
        <v>75</v>
      </c>
      <c r="E18" s="55"/>
      <c r="F18" s="41"/>
      <c r="G18" s="26"/>
    </row>
    <row r="19" spans="1:7">
      <c r="A19" s="11" t="s">
        <v>67</v>
      </c>
      <c r="B19" s="10" t="s">
        <v>111</v>
      </c>
      <c r="C19" s="11" t="s">
        <v>9</v>
      </c>
      <c r="D19" s="54">
        <v>13</v>
      </c>
      <c r="E19" s="55"/>
      <c r="F19" s="41"/>
      <c r="G19" s="26"/>
    </row>
    <row r="20" spans="1:7" ht="51">
      <c r="A20" s="11" t="s">
        <v>68</v>
      </c>
      <c r="B20" s="10" t="s">
        <v>113</v>
      </c>
      <c r="C20" s="11" t="s">
        <v>11</v>
      </c>
      <c r="D20" s="54">
        <v>0</v>
      </c>
      <c r="E20" s="55"/>
      <c r="F20" s="41"/>
      <c r="G20" s="26"/>
    </row>
    <row r="21" spans="1:7" ht="38.25">
      <c r="A21" s="11" t="s">
        <v>69</v>
      </c>
      <c r="B21" s="10" t="s">
        <v>154</v>
      </c>
      <c r="C21" s="11" t="s">
        <v>11</v>
      </c>
      <c r="D21" s="54">
        <v>200</v>
      </c>
      <c r="E21" s="55"/>
      <c r="F21" s="41"/>
      <c r="G21" s="26"/>
    </row>
    <row r="22" spans="1:7" ht="25.5">
      <c r="A22" s="11" t="s">
        <v>70</v>
      </c>
      <c r="B22" s="10" t="s">
        <v>62</v>
      </c>
      <c r="C22" s="11" t="s">
        <v>11</v>
      </c>
      <c r="D22" s="54">
        <v>175</v>
      </c>
      <c r="E22" s="55"/>
      <c r="F22" s="41"/>
      <c r="G22" s="26"/>
    </row>
    <row r="23" spans="1:7">
      <c r="A23" s="11" t="s">
        <v>109</v>
      </c>
      <c r="B23" s="10" t="s">
        <v>150</v>
      </c>
      <c r="C23" s="11" t="s">
        <v>8</v>
      </c>
      <c r="D23" s="54">
        <v>2</v>
      </c>
      <c r="E23" s="55"/>
      <c r="F23" s="41"/>
      <c r="G23" s="26"/>
    </row>
    <row r="24" spans="1:7">
      <c r="A24" s="11" t="s">
        <v>151</v>
      </c>
      <c r="B24" s="10" t="s">
        <v>152</v>
      </c>
      <c r="C24" s="11" t="s">
        <v>8</v>
      </c>
      <c r="D24" s="65">
        <v>1</v>
      </c>
      <c r="E24" s="55"/>
      <c r="F24" s="41"/>
      <c r="G24" s="26"/>
    </row>
    <row r="25" spans="1:7" ht="3" customHeight="1">
      <c r="A25" s="11"/>
      <c r="B25" s="10"/>
      <c r="C25" s="11"/>
      <c r="D25" s="54"/>
      <c r="E25" s="55"/>
      <c r="F25" s="42"/>
      <c r="G25" s="26"/>
    </row>
    <row r="26" spans="1:7">
      <c r="A26" s="17">
        <v>3</v>
      </c>
      <c r="B26" s="15" t="s">
        <v>22</v>
      </c>
      <c r="C26" s="17"/>
      <c r="D26" s="57"/>
      <c r="E26" s="58"/>
      <c r="F26" s="40">
        <f>SUM(F27:F44)</f>
        <v>0</v>
      </c>
      <c r="G26" s="31"/>
    </row>
    <row r="27" spans="1:7" ht="38.25">
      <c r="A27" s="11" t="s">
        <v>29</v>
      </c>
      <c r="B27" s="10" t="s">
        <v>71</v>
      </c>
      <c r="C27" s="11" t="s">
        <v>8</v>
      </c>
      <c r="D27" s="61">
        <v>1</v>
      </c>
      <c r="E27" s="62"/>
      <c r="F27" s="41"/>
      <c r="G27" s="32"/>
    </row>
    <row r="28" spans="1:7" ht="51">
      <c r="A28" s="11" t="s">
        <v>30</v>
      </c>
      <c r="B28" s="10" t="s">
        <v>114</v>
      </c>
      <c r="C28" s="11" t="s">
        <v>11</v>
      </c>
      <c r="D28" s="61">
        <v>355</v>
      </c>
      <c r="E28" s="62"/>
      <c r="F28" s="41"/>
      <c r="G28" s="32"/>
    </row>
    <row r="29" spans="1:7" ht="38.25">
      <c r="A29" s="11" t="s">
        <v>31</v>
      </c>
      <c r="B29" s="10" t="s">
        <v>147</v>
      </c>
      <c r="C29" s="11" t="s">
        <v>11</v>
      </c>
      <c r="D29" s="54">
        <v>127</v>
      </c>
      <c r="E29" s="55"/>
      <c r="F29" s="41"/>
      <c r="G29" s="26" t="s">
        <v>104</v>
      </c>
    </row>
    <row r="30" spans="1:7" ht="51">
      <c r="A30" s="11" t="s">
        <v>32</v>
      </c>
      <c r="B30" s="10" t="s">
        <v>72</v>
      </c>
      <c r="C30" s="11" t="s">
        <v>11</v>
      </c>
      <c r="D30" s="54">
        <v>29</v>
      </c>
      <c r="E30" s="55"/>
      <c r="F30" s="41"/>
      <c r="G30" s="26" t="s">
        <v>58</v>
      </c>
    </row>
    <row r="31" spans="1:7" ht="38.25">
      <c r="A31" s="11" t="s">
        <v>33</v>
      </c>
      <c r="B31" s="10" t="s">
        <v>60</v>
      </c>
      <c r="C31" s="11" t="s">
        <v>11</v>
      </c>
      <c r="D31" s="54">
        <v>110</v>
      </c>
      <c r="E31" s="55"/>
      <c r="F31" s="41"/>
      <c r="G31" s="26" t="s">
        <v>104</v>
      </c>
    </row>
    <row r="32" spans="1:7" ht="51">
      <c r="A32" s="11" t="s">
        <v>34</v>
      </c>
      <c r="B32" s="10" t="s">
        <v>61</v>
      </c>
      <c r="C32" s="11" t="s">
        <v>11</v>
      </c>
      <c r="D32" s="54">
        <v>13</v>
      </c>
      <c r="E32" s="55"/>
      <c r="F32" s="41"/>
      <c r="G32" s="26" t="s">
        <v>106</v>
      </c>
    </row>
    <row r="33" spans="1:7" ht="39.75" customHeight="1">
      <c r="A33" s="11" t="s">
        <v>35</v>
      </c>
      <c r="B33" s="10" t="s">
        <v>115</v>
      </c>
      <c r="C33" s="11" t="s">
        <v>11</v>
      </c>
      <c r="D33" s="65">
        <v>100</v>
      </c>
      <c r="E33" s="55"/>
      <c r="F33" s="41"/>
      <c r="G33" s="26"/>
    </row>
    <row r="34" spans="1:7" ht="51">
      <c r="A34" s="11" t="s">
        <v>36</v>
      </c>
      <c r="B34" s="10" t="s">
        <v>103</v>
      </c>
      <c r="C34" s="11" t="s">
        <v>11</v>
      </c>
      <c r="D34" s="65">
        <v>150</v>
      </c>
      <c r="E34" s="55"/>
      <c r="F34" s="41"/>
      <c r="G34" s="26"/>
    </row>
    <row r="35" spans="1:7" ht="38.25">
      <c r="A35" s="11" t="s">
        <v>37</v>
      </c>
      <c r="B35" s="10" t="s">
        <v>112</v>
      </c>
      <c r="C35" s="11" t="s">
        <v>11</v>
      </c>
      <c r="D35" s="54">
        <v>9</v>
      </c>
      <c r="E35" s="55"/>
      <c r="F35" s="41"/>
      <c r="G35" s="26"/>
    </row>
    <row r="36" spans="1:7" ht="38.25">
      <c r="A36" s="11" t="s">
        <v>38</v>
      </c>
      <c r="B36" s="10" t="s">
        <v>73</v>
      </c>
      <c r="C36" s="11" t="s">
        <v>11</v>
      </c>
      <c r="D36" s="54">
        <v>80</v>
      </c>
      <c r="E36" s="55"/>
      <c r="F36" s="41"/>
      <c r="G36" s="26"/>
    </row>
    <row r="37" spans="1:7" ht="38.25">
      <c r="A37" s="11" t="s">
        <v>39</v>
      </c>
      <c r="B37" s="10" t="s">
        <v>75</v>
      </c>
      <c r="C37" s="11" t="s">
        <v>11</v>
      </c>
      <c r="D37" s="54">
        <v>66</v>
      </c>
      <c r="E37" s="55"/>
      <c r="F37" s="41"/>
      <c r="G37" s="26" t="s">
        <v>74</v>
      </c>
    </row>
    <row r="38" spans="1:7" ht="25.5">
      <c r="A38" s="11" t="s">
        <v>78</v>
      </c>
      <c r="B38" s="10" t="s">
        <v>76</v>
      </c>
      <c r="C38" s="11" t="s">
        <v>11</v>
      </c>
      <c r="D38" s="54">
        <v>48</v>
      </c>
      <c r="E38" s="55"/>
      <c r="F38" s="41"/>
      <c r="G38" s="26"/>
    </row>
    <row r="39" spans="1:7" ht="37.5" customHeight="1">
      <c r="A39" s="11" t="s">
        <v>79</v>
      </c>
      <c r="B39" s="10" t="s">
        <v>77</v>
      </c>
      <c r="C39" s="11" t="s">
        <v>11</v>
      </c>
      <c r="D39" s="54">
        <v>280</v>
      </c>
      <c r="E39" s="55"/>
      <c r="F39" s="41"/>
      <c r="G39" s="26"/>
    </row>
    <row r="40" spans="1:7" ht="25.5">
      <c r="A40" s="11" t="s">
        <v>80</v>
      </c>
      <c r="B40" s="10" t="s">
        <v>116</v>
      </c>
      <c r="C40" s="11" t="s">
        <v>8</v>
      </c>
      <c r="D40" s="54">
        <v>12</v>
      </c>
      <c r="E40" s="55"/>
      <c r="F40" s="41"/>
      <c r="G40" s="26"/>
    </row>
    <row r="41" spans="1:7" ht="25.5">
      <c r="A41" s="11" t="s">
        <v>81</v>
      </c>
      <c r="B41" s="10" t="s">
        <v>63</v>
      </c>
      <c r="C41" s="11" t="s">
        <v>11</v>
      </c>
      <c r="D41" s="54">
        <v>155</v>
      </c>
      <c r="E41" s="55"/>
      <c r="F41" s="41"/>
      <c r="G41" s="26"/>
    </row>
    <row r="42" spans="1:7">
      <c r="A42" s="11" t="s">
        <v>82</v>
      </c>
      <c r="B42" s="10" t="s">
        <v>86</v>
      </c>
      <c r="C42" s="11" t="s">
        <v>8</v>
      </c>
      <c r="D42" s="54">
        <v>16</v>
      </c>
      <c r="E42" s="55"/>
      <c r="F42" s="41"/>
      <c r="G42" s="26" t="s">
        <v>119</v>
      </c>
    </row>
    <row r="43" spans="1:7" ht="25.5">
      <c r="A43" s="11" t="s">
        <v>83</v>
      </c>
      <c r="B43" s="10" t="s">
        <v>53</v>
      </c>
      <c r="C43" s="11" t="s">
        <v>8</v>
      </c>
      <c r="D43" s="54">
        <v>16</v>
      </c>
      <c r="E43" s="55"/>
      <c r="F43" s="41"/>
      <c r="G43" s="26"/>
    </row>
    <row r="44" spans="1:7">
      <c r="A44" s="11" t="s">
        <v>84</v>
      </c>
      <c r="B44" s="12" t="s">
        <v>59</v>
      </c>
      <c r="C44" s="12"/>
      <c r="D44" s="52"/>
      <c r="E44" s="53"/>
      <c r="F44" s="41"/>
      <c r="G44" s="26"/>
    </row>
    <row r="45" spans="1:7" ht="3" customHeight="1">
      <c r="A45" s="12"/>
      <c r="B45" s="12"/>
      <c r="C45" s="12"/>
      <c r="D45" s="52"/>
      <c r="E45" s="53"/>
      <c r="F45" s="41"/>
      <c r="G45" s="12"/>
    </row>
    <row r="46" spans="1:7">
      <c r="A46" s="14">
        <v>4</v>
      </c>
      <c r="B46" s="15" t="s">
        <v>13</v>
      </c>
      <c r="C46" s="14"/>
      <c r="D46" s="50"/>
      <c r="E46" s="51"/>
      <c r="F46" s="40">
        <f>SUM(F47:F54)</f>
        <v>0</v>
      </c>
      <c r="G46" s="27"/>
    </row>
    <row r="47" spans="1:7" ht="25.5">
      <c r="A47" s="11" t="s">
        <v>40</v>
      </c>
      <c r="B47" s="10" t="s">
        <v>87</v>
      </c>
      <c r="C47" s="11" t="s">
        <v>11</v>
      </c>
      <c r="D47" s="54">
        <v>245</v>
      </c>
      <c r="E47" s="55"/>
      <c r="F47" s="41"/>
      <c r="G47" s="26"/>
    </row>
    <row r="48" spans="1:7" ht="14.25">
      <c r="A48" s="11" t="s">
        <v>41</v>
      </c>
      <c r="B48" s="10" t="s">
        <v>88</v>
      </c>
      <c r="C48" s="11" t="s">
        <v>11</v>
      </c>
      <c r="D48" s="54">
        <v>280</v>
      </c>
      <c r="E48" s="55"/>
      <c r="F48" s="41"/>
      <c r="G48" s="26"/>
    </row>
    <row r="49" spans="1:7" ht="25.5">
      <c r="A49" s="11" t="s">
        <v>42</v>
      </c>
      <c r="B49" s="10" t="s">
        <v>89</v>
      </c>
      <c r="C49" s="11" t="s">
        <v>11</v>
      </c>
      <c r="D49" s="54">
        <v>500</v>
      </c>
      <c r="E49" s="55"/>
      <c r="F49" s="41"/>
      <c r="G49" s="26"/>
    </row>
    <row r="50" spans="1:7" ht="14.25">
      <c r="A50" s="11" t="s">
        <v>43</v>
      </c>
      <c r="B50" s="10" t="s">
        <v>23</v>
      </c>
      <c r="C50" s="11" t="s">
        <v>11</v>
      </c>
      <c r="D50" s="54">
        <v>237</v>
      </c>
      <c r="E50" s="55"/>
      <c r="F50" s="41"/>
      <c r="G50" s="26"/>
    </row>
    <row r="51" spans="1:7" ht="25.5">
      <c r="A51" s="11" t="s">
        <v>44</v>
      </c>
      <c r="B51" s="10" t="s">
        <v>95</v>
      </c>
      <c r="C51" s="11" t="s">
        <v>9</v>
      </c>
      <c r="D51" s="54">
        <v>450</v>
      </c>
      <c r="E51" s="55"/>
      <c r="F51" s="41"/>
      <c r="G51" s="26" t="s">
        <v>118</v>
      </c>
    </row>
    <row r="52" spans="1:7">
      <c r="A52" s="11" t="s">
        <v>92</v>
      </c>
      <c r="B52" s="10" t="s">
        <v>90</v>
      </c>
      <c r="C52" s="11" t="s">
        <v>9</v>
      </c>
      <c r="D52" s="54">
        <v>27</v>
      </c>
      <c r="E52" s="55"/>
      <c r="F52" s="41"/>
      <c r="G52" s="26"/>
    </row>
    <row r="53" spans="1:7" ht="25.5">
      <c r="A53" s="11" t="s">
        <v>93</v>
      </c>
      <c r="B53" s="10" t="s">
        <v>85</v>
      </c>
      <c r="C53" s="11" t="s">
        <v>8</v>
      </c>
      <c r="D53" s="54">
        <v>11</v>
      </c>
      <c r="E53" s="55"/>
      <c r="F53" s="41"/>
      <c r="G53" s="26"/>
    </row>
    <row r="54" spans="1:7">
      <c r="A54" s="11" t="s">
        <v>94</v>
      </c>
      <c r="B54" s="10" t="s">
        <v>91</v>
      </c>
      <c r="C54" s="12"/>
      <c r="D54" s="56"/>
      <c r="E54" s="55"/>
      <c r="F54" s="42"/>
      <c r="G54" s="26"/>
    </row>
    <row r="55" spans="1:7" ht="3" customHeight="1">
      <c r="A55" s="11"/>
      <c r="B55" s="10"/>
      <c r="C55" s="11"/>
      <c r="D55" s="54"/>
      <c r="E55" s="55"/>
      <c r="F55" s="42"/>
      <c r="G55" s="26"/>
    </row>
    <row r="56" spans="1:7">
      <c r="A56" s="14">
        <v>5</v>
      </c>
      <c r="B56" s="15" t="s">
        <v>14</v>
      </c>
      <c r="C56" s="14"/>
      <c r="D56" s="50"/>
      <c r="E56" s="51"/>
      <c r="F56" s="40">
        <f>SUM(F57:F63)</f>
        <v>0</v>
      </c>
      <c r="G56" s="27"/>
    </row>
    <row r="57" spans="1:7" ht="56.25">
      <c r="A57" s="11" t="s">
        <v>45</v>
      </c>
      <c r="B57" s="10" t="s">
        <v>16</v>
      </c>
      <c r="C57" s="11" t="s">
        <v>11</v>
      </c>
      <c r="D57" s="54">
        <v>280</v>
      </c>
      <c r="E57" s="55"/>
      <c r="F57" s="41"/>
      <c r="G57" s="26" t="s">
        <v>117</v>
      </c>
    </row>
    <row r="58" spans="1:7" ht="33.75">
      <c r="A58" s="11" t="s">
        <v>46</v>
      </c>
      <c r="B58" s="10" t="s">
        <v>17</v>
      </c>
      <c r="C58" s="11" t="s">
        <v>11</v>
      </c>
      <c r="D58" s="54">
        <v>280</v>
      </c>
      <c r="E58" s="55"/>
      <c r="F58" s="41"/>
      <c r="G58" s="26" t="s">
        <v>96</v>
      </c>
    </row>
    <row r="59" spans="1:7" ht="14.25">
      <c r="A59" s="11" t="s">
        <v>47</v>
      </c>
      <c r="B59" s="10" t="s">
        <v>18</v>
      </c>
      <c r="C59" s="11" t="s">
        <v>11</v>
      </c>
      <c r="D59" s="54">
        <v>280</v>
      </c>
      <c r="E59" s="55"/>
      <c r="F59" s="41"/>
      <c r="G59" s="26"/>
    </row>
    <row r="60" spans="1:7">
      <c r="A60" s="11" t="s">
        <v>48</v>
      </c>
      <c r="B60" s="10" t="s">
        <v>10</v>
      </c>
      <c r="C60" s="11" t="s">
        <v>8</v>
      </c>
      <c r="D60" s="54">
        <v>1</v>
      </c>
      <c r="E60" s="55"/>
      <c r="F60" s="41"/>
      <c r="G60" s="26" t="s">
        <v>105</v>
      </c>
    </row>
    <row r="61" spans="1:7" ht="22.5">
      <c r="A61" s="11" t="s">
        <v>49</v>
      </c>
      <c r="B61" s="10" t="s">
        <v>159</v>
      </c>
      <c r="C61" s="11" t="s">
        <v>11</v>
      </c>
      <c r="D61" s="54">
        <v>280</v>
      </c>
      <c r="E61" s="66"/>
      <c r="F61" s="41"/>
      <c r="G61" s="26" t="s">
        <v>153</v>
      </c>
    </row>
    <row r="62" spans="1:7" ht="14.25">
      <c r="A62" s="11" t="s">
        <v>51</v>
      </c>
      <c r="B62" s="10" t="s">
        <v>19</v>
      </c>
      <c r="C62" s="11" t="s">
        <v>11</v>
      </c>
      <c r="D62" s="54">
        <v>280</v>
      </c>
      <c r="E62" s="66"/>
      <c r="F62" s="41"/>
      <c r="G62" s="26" t="s">
        <v>155</v>
      </c>
    </row>
    <row r="63" spans="1:7" ht="38.25">
      <c r="A63" s="11" t="s">
        <v>97</v>
      </c>
      <c r="B63" s="10" t="s">
        <v>99</v>
      </c>
      <c r="C63" s="11" t="s">
        <v>8</v>
      </c>
      <c r="D63" s="54">
        <v>1</v>
      </c>
      <c r="E63" s="55"/>
      <c r="F63" s="41"/>
      <c r="G63" s="26"/>
    </row>
    <row r="64" spans="1:7">
      <c r="A64" s="11" t="s">
        <v>100</v>
      </c>
      <c r="B64" s="10" t="s">
        <v>98</v>
      </c>
      <c r="C64" s="12"/>
      <c r="D64" s="54"/>
      <c r="E64" s="55"/>
      <c r="F64" s="42"/>
      <c r="G64" s="26"/>
    </row>
    <row r="65" spans="1:7" ht="3" customHeight="1">
      <c r="A65" s="11"/>
      <c r="B65" s="10"/>
      <c r="C65" s="11"/>
      <c r="D65" s="54"/>
      <c r="E65" s="55"/>
      <c r="F65" s="42"/>
      <c r="G65" s="13"/>
    </row>
    <row r="66" spans="1:7">
      <c r="A66" s="14">
        <v>6</v>
      </c>
      <c r="B66" s="15" t="s">
        <v>15</v>
      </c>
      <c r="C66" s="14"/>
      <c r="D66" s="50"/>
      <c r="E66" s="51"/>
      <c r="F66" s="40">
        <f>SUM(F67:F70)</f>
        <v>0</v>
      </c>
      <c r="G66" s="16"/>
    </row>
    <row r="67" spans="1:7" ht="25.5">
      <c r="A67" s="11" t="s">
        <v>50</v>
      </c>
      <c r="B67" s="10" t="s">
        <v>146</v>
      </c>
      <c r="C67" s="11" t="s">
        <v>8</v>
      </c>
      <c r="D67" s="54">
        <v>1</v>
      </c>
      <c r="E67" s="55"/>
      <c r="F67" s="41"/>
      <c r="G67" s="13"/>
    </row>
    <row r="68" spans="1:7" ht="25.5">
      <c r="A68" s="11" t="s">
        <v>52</v>
      </c>
      <c r="B68" s="10" t="s">
        <v>64</v>
      </c>
      <c r="C68" s="11" t="s">
        <v>8</v>
      </c>
      <c r="D68" s="54">
        <v>2</v>
      </c>
      <c r="E68" s="55"/>
      <c r="F68" s="41"/>
      <c r="G68" s="13"/>
    </row>
    <row r="69" spans="1:7">
      <c r="A69" s="11" t="s">
        <v>54</v>
      </c>
      <c r="B69" s="10" t="s">
        <v>156</v>
      </c>
      <c r="C69" s="11" t="s">
        <v>8</v>
      </c>
      <c r="D69" s="54">
        <v>1</v>
      </c>
      <c r="E69" s="66"/>
      <c r="F69" s="41"/>
      <c r="G69" s="13"/>
    </row>
    <row r="70" spans="1:7">
      <c r="A70" s="28" t="s">
        <v>101</v>
      </c>
      <c r="B70" s="12" t="s">
        <v>102</v>
      </c>
      <c r="C70" s="29" t="s">
        <v>8</v>
      </c>
      <c r="D70" s="52">
        <v>1</v>
      </c>
      <c r="E70" s="53"/>
      <c r="F70" s="41"/>
      <c r="G70" s="12"/>
    </row>
    <row r="71" spans="1:7" ht="18.75" customHeight="1">
      <c r="A71" s="17"/>
      <c r="B71" s="63" t="s">
        <v>158</v>
      </c>
      <c r="C71" s="17"/>
      <c r="D71" s="18"/>
      <c r="E71" s="59"/>
      <c r="F71" s="40">
        <f>F11+F26+F46+F56+F66</f>
        <v>0</v>
      </c>
      <c r="G71" s="19"/>
    </row>
    <row r="72" spans="1:7">
      <c r="A72" s="33"/>
      <c r="B72" s="34"/>
      <c r="C72" s="35"/>
      <c r="D72" s="35"/>
      <c r="E72" s="60"/>
      <c r="F72" s="43"/>
      <c r="G72" s="34"/>
    </row>
    <row r="73" spans="1:7">
      <c r="A73" s="14"/>
      <c r="B73" s="15" t="s">
        <v>122</v>
      </c>
      <c r="C73" s="14"/>
      <c r="D73" s="50"/>
      <c r="E73" s="51"/>
      <c r="F73" s="40"/>
      <c r="G73" s="27"/>
    </row>
    <row r="74" spans="1:7">
      <c r="A74" s="14">
        <v>7</v>
      </c>
      <c r="B74" s="15" t="s">
        <v>145</v>
      </c>
      <c r="C74" s="14"/>
      <c r="D74" s="50"/>
      <c r="E74" s="51"/>
      <c r="F74" s="40">
        <f>SUM(F75:F87)</f>
        <v>0</v>
      </c>
      <c r="G74" s="27"/>
    </row>
    <row r="75" spans="1:7" ht="14.25">
      <c r="A75" s="11" t="s">
        <v>123</v>
      </c>
      <c r="B75" s="10" t="s">
        <v>134</v>
      </c>
      <c r="C75" s="11" t="s">
        <v>11</v>
      </c>
      <c r="D75" s="54">
        <v>30</v>
      </c>
      <c r="E75" s="55"/>
      <c r="F75" s="41"/>
      <c r="G75" s="26"/>
    </row>
    <row r="76" spans="1:7">
      <c r="A76" s="11" t="s">
        <v>124</v>
      </c>
      <c r="B76" s="10" t="s">
        <v>139</v>
      </c>
      <c r="C76" s="11" t="s">
        <v>8</v>
      </c>
      <c r="D76" s="54">
        <v>1</v>
      </c>
      <c r="E76" s="55"/>
      <c r="F76" s="41"/>
      <c r="G76" s="26"/>
    </row>
    <row r="77" spans="1:7">
      <c r="A77" s="11" t="s">
        <v>125</v>
      </c>
      <c r="B77" s="10" t="s">
        <v>135</v>
      </c>
      <c r="C77" s="11" t="s">
        <v>8</v>
      </c>
      <c r="D77" s="54">
        <v>1</v>
      </c>
      <c r="E77" s="55"/>
      <c r="F77" s="41"/>
      <c r="G77" s="26"/>
    </row>
    <row r="78" spans="1:7">
      <c r="A78" s="11" t="s">
        <v>126</v>
      </c>
      <c r="B78" s="10" t="s">
        <v>136</v>
      </c>
      <c r="C78" s="11" t="s">
        <v>8</v>
      </c>
      <c r="D78" s="54">
        <v>1</v>
      </c>
      <c r="E78" s="55"/>
      <c r="F78" s="41"/>
      <c r="G78" s="26"/>
    </row>
    <row r="79" spans="1:7">
      <c r="A79" s="11" t="s">
        <v>127</v>
      </c>
      <c r="B79" s="10" t="s">
        <v>137</v>
      </c>
      <c r="C79" s="11" t="s">
        <v>9</v>
      </c>
      <c r="D79" s="54">
        <v>15</v>
      </c>
      <c r="E79" s="55"/>
      <c r="F79" s="41"/>
      <c r="G79" s="26"/>
    </row>
    <row r="80" spans="1:7" ht="14.25">
      <c r="A80" s="11" t="s">
        <v>128</v>
      </c>
      <c r="B80" s="10" t="s">
        <v>140</v>
      </c>
      <c r="C80" s="11" t="s">
        <v>11</v>
      </c>
      <c r="D80" s="54">
        <v>4</v>
      </c>
      <c r="E80" s="55"/>
      <c r="F80" s="41"/>
      <c r="G80" s="26"/>
    </row>
    <row r="81" spans="1:7" ht="25.5">
      <c r="A81" s="11" t="s">
        <v>129</v>
      </c>
      <c r="B81" s="10" t="s">
        <v>110</v>
      </c>
      <c r="C81" s="11" t="s">
        <v>9</v>
      </c>
      <c r="D81" s="54">
        <v>24</v>
      </c>
      <c r="E81" s="55"/>
      <c r="F81" s="41"/>
      <c r="G81" s="26"/>
    </row>
    <row r="82" spans="1:7">
      <c r="A82" s="11" t="s">
        <v>130</v>
      </c>
      <c r="B82" s="10" t="s">
        <v>111</v>
      </c>
      <c r="C82" s="11" t="s">
        <v>9</v>
      </c>
      <c r="D82" s="54">
        <v>10</v>
      </c>
      <c r="E82" s="55"/>
      <c r="F82" s="41"/>
      <c r="G82" s="26"/>
    </row>
    <row r="83" spans="1:7" ht="14.25">
      <c r="A83" s="11" t="s">
        <v>131</v>
      </c>
      <c r="B83" s="10" t="s">
        <v>141</v>
      </c>
      <c r="C83" s="11" t="s">
        <v>11</v>
      </c>
      <c r="D83" s="54">
        <v>70</v>
      </c>
      <c r="E83" s="55"/>
      <c r="F83" s="41"/>
      <c r="G83" s="26"/>
    </row>
    <row r="84" spans="1:7">
      <c r="A84" s="11" t="s">
        <v>132</v>
      </c>
      <c r="B84" s="10" t="s">
        <v>142</v>
      </c>
      <c r="C84" s="11" t="s">
        <v>9</v>
      </c>
      <c r="D84" s="54">
        <v>2</v>
      </c>
      <c r="E84" s="55"/>
      <c r="F84" s="41"/>
      <c r="G84" s="26"/>
    </row>
    <row r="85" spans="1:7">
      <c r="A85" s="11" t="s">
        <v>133</v>
      </c>
      <c r="B85" s="10" t="s">
        <v>138</v>
      </c>
      <c r="C85" s="11" t="s">
        <v>8</v>
      </c>
      <c r="D85" s="54">
        <v>1</v>
      </c>
      <c r="E85" s="55"/>
      <c r="F85" s="41"/>
      <c r="G85" s="26"/>
    </row>
    <row r="86" spans="1:7">
      <c r="A86" s="11" t="s">
        <v>144</v>
      </c>
      <c r="B86" s="10" t="s">
        <v>143</v>
      </c>
      <c r="C86" s="11" t="s">
        <v>8</v>
      </c>
      <c r="D86" s="54">
        <v>1</v>
      </c>
      <c r="E86" s="55"/>
      <c r="F86" s="41"/>
      <c r="G86" s="26"/>
    </row>
    <row r="87" spans="1:7">
      <c r="A87" s="11" t="s">
        <v>149</v>
      </c>
      <c r="B87" s="10" t="s">
        <v>148</v>
      </c>
      <c r="C87" s="11" t="s">
        <v>8</v>
      </c>
      <c r="D87" s="54">
        <v>1</v>
      </c>
      <c r="E87" s="55"/>
      <c r="F87" s="41"/>
      <c r="G87" s="26"/>
    </row>
    <row r="89" spans="1:7" ht="15.75">
      <c r="A89" s="17"/>
      <c r="B89" s="63" t="s">
        <v>120</v>
      </c>
      <c r="C89" s="17"/>
      <c r="D89" s="18"/>
      <c r="E89" s="59"/>
      <c r="F89" s="40">
        <f>F74+F71</f>
        <v>0</v>
      </c>
      <c r="G89" s="19"/>
    </row>
    <row r="90" spans="1:7" ht="15.75">
      <c r="A90" s="17"/>
      <c r="B90" s="63" t="s">
        <v>157</v>
      </c>
      <c r="C90" s="17"/>
      <c r="D90" s="18"/>
      <c r="E90" s="59"/>
      <c r="F90" s="40">
        <f>F89*1.2</f>
        <v>0</v>
      </c>
      <c r="G90" s="19"/>
    </row>
    <row r="107" spans="9:9">
      <c r="I107" s="4"/>
    </row>
    <row r="108" spans="9:9">
      <c r="I108" s="4"/>
    </row>
    <row r="109" spans="9:9">
      <c r="I109" s="4"/>
    </row>
    <row r="111" spans="9:9">
      <c r="I111" s="4"/>
    </row>
    <row r="112" spans="9:9">
      <c r="I112" s="4"/>
    </row>
    <row r="113" spans="8:9">
      <c r="I113" s="4"/>
    </row>
    <row r="115" spans="8:9">
      <c r="I115" s="4"/>
    </row>
    <row r="117" spans="8:9">
      <c r="I117" s="5"/>
    </row>
    <row r="119" spans="8:9">
      <c r="I119" s="6"/>
    </row>
    <row r="120" spans="8:9">
      <c r="I120" s="6"/>
    </row>
    <row r="121" spans="8:9">
      <c r="H121" s="3"/>
      <c r="I121" s="6"/>
    </row>
    <row r="128" spans="8:9" ht="27.75" customHeight="1"/>
    <row r="129" ht="12.75" customHeight="1"/>
    <row r="130" ht="12.75" customHeight="1"/>
    <row r="131" ht="12.75" customHeight="1"/>
    <row r="133" ht="39" customHeight="1"/>
    <row r="134" ht="12.75" customHeight="1"/>
    <row r="135" ht="12.75" customHeight="1"/>
    <row r="136" ht="12.75" customHeight="1"/>
    <row r="137" ht="12.75" customHeight="1"/>
    <row r="138" ht="25.5" customHeight="1"/>
    <row r="140" ht="12.75" customHeight="1"/>
    <row r="141" ht="12.75" customHeight="1"/>
    <row r="142" ht="12.75" customHeight="1"/>
    <row r="143" ht="12.75" customHeight="1"/>
    <row r="144" ht="12.75" customHeight="1"/>
    <row r="146" spans="8:8">
      <c r="H146" s="2"/>
    </row>
    <row r="148" spans="8:8" ht="12.75" customHeight="1"/>
    <row r="149" spans="8:8" ht="12.75" customHeight="1"/>
    <row r="150" spans="8:8" ht="12.75" customHeight="1"/>
    <row r="151" spans="8:8" ht="12.75" customHeight="1"/>
    <row r="152" spans="8:8" ht="12.75" customHeight="1"/>
    <row r="154" spans="8:8" ht="12.75" customHeight="1"/>
    <row r="155" spans="8:8" ht="12.75" customHeight="1"/>
    <row r="157" spans="8:8" ht="25.5" customHeight="1"/>
    <row r="158" spans="8:8" ht="12.75" customHeight="1"/>
    <row r="159" spans="8:8" ht="25.5" customHeight="1"/>
    <row r="160" spans="8:8" ht="12.75" customHeight="1"/>
    <row r="161" ht="25.5" customHeight="1"/>
    <row r="162" ht="12.75" customHeight="1"/>
    <row r="163" ht="25.5" customHeight="1"/>
    <row r="164" ht="12.75" customHeight="1"/>
    <row r="165" ht="12.75" customHeight="1"/>
    <row r="168" ht="12.75" customHeight="1"/>
    <row r="169" ht="12.75" customHeight="1"/>
    <row r="170" ht="12.75" customHeight="1"/>
    <row r="171" ht="25.5" customHeight="1"/>
    <row r="172" ht="12.75" customHeight="1"/>
    <row r="173" ht="12.75" customHeight="1"/>
    <row r="174" ht="12.75" customHeight="1"/>
    <row r="175" ht="12.75" customHeight="1"/>
    <row r="181" ht="12.75" customHeight="1"/>
    <row r="182" ht="25.5" customHeight="1"/>
    <row r="183" ht="25.5" customHeight="1"/>
    <row r="184" ht="25.5" customHeight="1"/>
    <row r="187" ht="12.75" customHeight="1"/>
    <row r="188" ht="12.75" customHeight="1"/>
    <row r="189" ht="25.5" customHeight="1"/>
    <row r="205" ht="25.5" customHeight="1"/>
    <row r="214" ht="12.75" customHeight="1"/>
    <row r="215" ht="25.5" customHeight="1"/>
    <row r="228" ht="12.75" customHeight="1"/>
    <row r="229" ht="12.75" customHeight="1"/>
    <row r="230" ht="25.5" customHeight="1"/>
    <row r="239" ht="12.75" customHeight="1"/>
    <row r="244" ht="25.5" customHeight="1"/>
    <row r="245" ht="12.75" customHeight="1"/>
    <row r="246" ht="12.75" customHeight="1"/>
    <row r="247" ht="12.75" customHeight="1"/>
    <row r="248" ht="12.75" customHeight="1"/>
    <row r="251" ht="25.5" customHeight="1"/>
    <row r="253" ht="52.5" customHeight="1"/>
    <row r="254" ht="12.75" customHeight="1"/>
    <row r="255" ht="12.75" customHeight="1"/>
    <row r="256" ht="12.75" customHeight="1"/>
    <row r="257" ht="25.5" customHeight="1"/>
    <row r="258" ht="12.75" customHeight="1"/>
    <row r="259" ht="25.5" customHeight="1"/>
    <row r="260" ht="12.75" customHeight="1"/>
    <row r="261" ht="12.75" customHeight="1"/>
    <row r="262" ht="12.75" customHeight="1"/>
    <row r="263" ht="25.5" customHeight="1"/>
    <row r="264" ht="25.5" customHeight="1"/>
    <row r="265" ht="25.5" customHeight="1"/>
    <row r="268" ht="25.5" customHeight="1"/>
    <row r="269" ht="12.75" customHeight="1"/>
    <row r="270" ht="12.75" customHeight="1"/>
    <row r="271" ht="12.75" customHeight="1"/>
    <row r="272" ht="25.5" customHeight="1"/>
    <row r="273" ht="12.75" customHeight="1"/>
    <row r="274" ht="12.75" customHeight="1"/>
    <row r="275" ht="12.75" customHeight="1"/>
    <row r="276" ht="12.75" customHeight="1"/>
    <row r="277" ht="12.75" customHeight="1"/>
    <row r="279" ht="12.75" customHeight="1"/>
    <row r="280" ht="12.75" customHeight="1"/>
    <row r="281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25.5" customHeight="1"/>
    <row r="291" ht="25.5" customHeight="1"/>
    <row r="292" ht="12.75" customHeight="1"/>
    <row r="295" ht="25.5" customHeight="1"/>
    <row r="296" ht="25.5" customHeight="1"/>
    <row r="298" ht="25.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9" ht="25.5" customHeight="1"/>
    <row r="320" ht="25.5" customHeight="1"/>
    <row r="321" ht="25.5" customHeight="1"/>
    <row r="322" ht="25.5" customHeight="1"/>
    <row r="323" ht="25.5" customHeight="1"/>
    <row r="328" ht="25.5" customHeight="1"/>
    <row r="329" ht="25.5" customHeight="1"/>
    <row r="330" ht="25.5" customHeight="1"/>
    <row r="331" ht="25.5" customHeight="1"/>
    <row r="332" ht="25.5" customHeight="1"/>
    <row r="333" ht="25.5" customHeight="1"/>
    <row r="334" ht="25.5" customHeight="1"/>
    <row r="335" ht="25.5" customHeight="1"/>
    <row r="339" spans="8:8" ht="40.5" customHeight="1">
      <c r="H339" s="2"/>
    </row>
    <row r="340" spans="8:8" ht="25.5" customHeight="1"/>
    <row r="342" spans="8:8">
      <c r="H342" s="2"/>
    </row>
    <row r="344" spans="8:8" ht="25.5" customHeight="1"/>
    <row r="355" ht="25.5" customHeight="1"/>
  </sheetData>
  <mergeCells count="2">
    <mergeCell ref="A6:A7"/>
    <mergeCell ref="B6:B7"/>
  </mergeCells>
  <phoneticPr fontId="3" type="noConversion"/>
  <pageMargins left="0.57999999999999996" right="0.31" top="0.59" bottom="0.76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Pakkumise tabel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Tomy Saaron</cp:lastModifiedBy>
  <cp:lastPrinted>2009-07-29T19:49:16Z</cp:lastPrinted>
  <dcterms:created xsi:type="dcterms:W3CDTF">2008-03-04T06:46:08Z</dcterms:created>
  <dcterms:modified xsi:type="dcterms:W3CDTF">2010-06-11T08:19:46Z</dcterms:modified>
</cp:coreProperties>
</file>