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innapakkumine" sheetId="1" r:id="rId1"/>
  </sheets>
  <definedNames>
    <definedName name="Prindiala" localSheetId="0">'Hinnapakkumine'!$A$1:$F$11</definedName>
    <definedName name="Prindiala" localSheetId="0">'Hinnapakkumine'!$A$1:$F$11</definedName>
    <definedName name="Prindiala" localSheetId="0">'Hinnapakkumine'!$A$1:$F$11</definedName>
  </definedNames>
  <calcPr fullCalcOnLoad="1"/>
</workbook>
</file>

<file path=xl/sharedStrings.xml><?xml version="1.0" encoding="utf-8"?>
<sst xmlns="http://schemas.openxmlformats.org/spreadsheetml/2006/main" count="234" uniqueCount="122">
  <si>
    <t>Jrk.</t>
  </si>
  <si>
    <t>nr.</t>
  </si>
  <si>
    <t>Tööde või kulude nimetus</t>
  </si>
  <si>
    <t>Ühik</t>
  </si>
  <si>
    <t>Kogus</t>
  </si>
  <si>
    <t>Ühiku</t>
  </si>
  <si>
    <t>hind</t>
  </si>
  <si>
    <t>Maksumus</t>
  </si>
  <si>
    <t>kr.</t>
  </si>
  <si>
    <t>Veesõlmede montaaž</t>
  </si>
  <si>
    <t>Korrastustööd</t>
  </si>
  <si>
    <t>Kokku:</t>
  </si>
  <si>
    <t>Käibemaks 18%:</t>
  </si>
  <si>
    <t>Kõik kokku:</t>
  </si>
  <si>
    <t>PE veetorustik, De 50 mm, PN 10</t>
  </si>
  <si>
    <t>PE veetorustik, De 32 mm, PN 10</t>
  </si>
  <si>
    <t>m</t>
  </si>
  <si>
    <t>kompl.</t>
  </si>
  <si>
    <t>tk.</t>
  </si>
  <si>
    <t>m3</t>
  </si>
  <si>
    <t>m2</t>
  </si>
  <si>
    <t>tm</t>
  </si>
  <si>
    <t>Kinnitusvahendid</t>
  </si>
  <si>
    <t>Lipuvarras h = 6m</t>
  </si>
  <si>
    <t>Puitpruss 100x100 mm lipuväljaku ümber</t>
  </si>
  <si>
    <t>Männikooremultš</t>
  </si>
  <si>
    <t>Veerised (valge) fr. 16-32 mm, lipuväljakule</t>
  </si>
  <si>
    <t>Riietuskabiin</t>
  </si>
  <si>
    <t>Veerised (tumedad) fr. 16-32 mm, lipuväljakule</t>
  </si>
  <si>
    <t>Küla tutvustav stend koos kaardiga</t>
  </si>
  <si>
    <t>jm</t>
  </si>
  <si>
    <t>Liiklusmärk "Õueala" ja "Õueala lõpp"</t>
  </si>
  <si>
    <t>Ümarpalkidest pingid koos vundamendiga</t>
  </si>
  <si>
    <t>Torutrassi mahamärkimine</t>
  </si>
  <si>
    <t>töö</t>
  </si>
  <si>
    <t>Võsa ja ettejäävate puude raiumine ja põletamine kohapeal</t>
  </si>
  <si>
    <t>Madalate alade täitmine ja planeerimine</t>
  </si>
  <si>
    <t>Muuli muldkeha korrastamine</t>
  </si>
  <si>
    <t>Kaldteede materjalid (betoon, immutatud puitmaterjal)</t>
  </si>
  <si>
    <t>Lipuväljaku ehitus koos inventari paigaldamisega</t>
  </si>
  <si>
    <t>Spordiväljaku rajamine</t>
  </si>
  <si>
    <t>Rannavõrkpalliplatsi ehitus koos inventari paigaldamisega</t>
  </si>
  <si>
    <t>Riietuskabiini paigaldus</t>
  </si>
  <si>
    <t>Olemasolevate atraktsioonide vms. eemaldamine ja utiliseerimine</t>
  </si>
  <si>
    <t>1. Veetorustiku ehitus</t>
  </si>
  <si>
    <t>Tööde teostamine:</t>
  </si>
  <si>
    <t>2. Paadisilla ehitus</t>
  </si>
  <si>
    <t>3. Rannaala korrastamine, pinnase planeerimine ja teisaldamine</t>
  </si>
  <si>
    <t>4. Teede rajamine</t>
  </si>
  <si>
    <t>Geotekstiil, IV tugevusklass</t>
  </si>
  <si>
    <t>5. Lipuväljaku rajamine</t>
  </si>
  <si>
    <t>Materjalid:</t>
  </si>
  <si>
    <t>6. Palliplatsi rajamine</t>
  </si>
  <si>
    <t>7. Küla infotahvli paigaldamine</t>
  </si>
  <si>
    <t>Tutvustusstendi paigaldus</t>
  </si>
  <si>
    <t>Geotekstiil, II tugevusklass</t>
  </si>
  <si>
    <t>Immutatud puitpruss</t>
  </si>
  <si>
    <t>Liiv</t>
  </si>
  <si>
    <t>Atraktsioon</t>
  </si>
  <si>
    <t>Aluse ettevalmistamine (tekstiil, liiv, puitäär)</t>
  </si>
  <si>
    <t>Atraktsiooni paigaldus</t>
  </si>
  <si>
    <t>9. Kiigeplatsi rajamine</t>
  </si>
  <si>
    <t>10. Ujumiskoha parendamine</t>
  </si>
  <si>
    <t>11. Linnuvaatluskoha ettevalmistamine</t>
  </si>
  <si>
    <t>12. Muuli otsa rekonstrueerimine</t>
  </si>
  <si>
    <t>13. Projekteerimine</t>
  </si>
  <si>
    <t>Veetorustike projekteerimine, teostusjoonised</t>
  </si>
  <si>
    <t>Elektrisüsteemi projekteerimine, teostusjoonised, vastavustunnistus</t>
  </si>
  <si>
    <t>Täiteala kalda kindlustamine</t>
  </si>
  <si>
    <t>R/b kaldteede rajamine ja katmine laudisega</t>
  </si>
  <si>
    <t>Ujumisranna ala planeerimine, osalise pinnase teisaldamisega</t>
  </si>
  <si>
    <t>Roomav kadakas "Hughes"</t>
  </si>
  <si>
    <t>Purustatud kruus 0,2 m teekatteks</t>
  </si>
  <si>
    <t>Valgustid (2 tk.) koos kaabeldusega</t>
  </si>
  <si>
    <t>Kruusaplatsi ehitus väljaku ümber</t>
  </si>
  <si>
    <t>Elektrikaablite ja valgustite paigaldus</t>
  </si>
  <si>
    <t>Sissesõidutee, parkla, muuli ja promenaadi tee ehitus</t>
  </si>
  <si>
    <t>Liiklusmärgi paigaldus</t>
  </si>
  <si>
    <t>Kruusaplatside (2 tk.) ehitus majakeste aluseks</t>
  </si>
  <si>
    <t>Sadamaala kallaste kindlustamine, 63 m ulatuses 2,5 m lai</t>
  </si>
  <si>
    <t>Immutatud palgid</t>
  </si>
  <si>
    <t>Kaeviku kaevamine</t>
  </si>
  <si>
    <t>Torude paigaldamine tasandatud alusele</t>
  </si>
  <si>
    <t>Kaeviku tihendatud tagasitäide</t>
  </si>
  <si>
    <t>Sadul veetorustikule 50/32</t>
  </si>
  <si>
    <t>Sadul veetorustikule puurkaev/50</t>
  </si>
  <si>
    <t>Siirdmik 50/32</t>
  </si>
  <si>
    <t>Kolmik 50/50</t>
  </si>
  <si>
    <t>Pontoonide ehitus ekstruuderkeevitusega</t>
  </si>
  <si>
    <t>Torud De 400 mm pontoonide ehituseks</t>
  </si>
  <si>
    <t>Pontoonide transport</t>
  </si>
  <si>
    <t>km</t>
  </si>
  <si>
    <t>Puitvuukidega betoonrambi ehitus  koos aluse ehitamisega</t>
  </si>
  <si>
    <t>Haljastusmuld, heinaseeme</t>
  </si>
  <si>
    <t>Mulla jäme laialiajamine, äestamine, heinaseemne külv</t>
  </si>
  <si>
    <t>Kruus 0,15 m teekatteks</t>
  </si>
  <si>
    <t>LISA nr. 1.</t>
  </si>
  <si>
    <t>Rambi ehituse materjalid(lennuvälja plaat)</t>
  </si>
  <si>
    <t>Immutatud puitmaterjal pontoonsillale (1,5x12 m)</t>
  </si>
  <si>
    <t>Immutatud puidust pontoonsilla (1,5x12 m) ehitamine</t>
  </si>
  <si>
    <t>Immutatud puidust paadisilla (1,5x12 m) ja kaldteede ehitamine</t>
  </si>
  <si>
    <t>Immutatud puitmaterjal paadisillale (1,5x12 m) ja kaldteedele</t>
  </si>
  <si>
    <t>Elektritööd</t>
  </si>
  <si>
    <t>Geotekstiil IV tugevusklass</t>
  </si>
  <si>
    <t>Immutatud puitmaterjal tee ääristamiseks</t>
  </si>
  <si>
    <t>Tee puitäärise paigaldus</t>
  </si>
  <si>
    <t xml:space="preserve">Võrkpalliväljaku postid </t>
  </si>
  <si>
    <t>Spordiväljaku materjalid (tekstiil 200m2, liiv 65m3)</t>
  </si>
  <si>
    <t>8. Mänguväljaku rajamine</t>
  </si>
  <si>
    <t>Küla kiik</t>
  </si>
  <si>
    <t>Looduslik kruus 0,2 m platsi katteks</t>
  </si>
  <si>
    <t>Maakivid kalda kindlustamiseks</t>
  </si>
  <si>
    <t>Lennuväljaplaadid kalda kindlustamiseks 24 tk</t>
  </si>
  <si>
    <t>Veerised</t>
  </si>
  <si>
    <t>Geokärg</t>
  </si>
  <si>
    <t>Muuli kallaste kindlustamine</t>
  </si>
  <si>
    <t>Muuli katmine veeristega</t>
  </si>
  <si>
    <t>Maakaabel mark 3x2,5</t>
  </si>
  <si>
    <t>Kaablikõri De 50mm</t>
  </si>
  <si>
    <t>Trassi mahamärkimine</t>
  </si>
  <si>
    <t>Kaeviku tagasitäide</t>
  </si>
  <si>
    <t>Kaablite kõrisse tõmbamine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</si>
</sst>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0.000"/>
    <numFmt numFmtId="167" formatCode="0.0"/>
    <numFmt numFmtId="168" formatCode="_-* #,##0.000\ _k_r_-;\-* #,##0.000\ _k_r_-;_-* &quot;-&quot;??\ _k_r_-;_-@_-"/>
    <numFmt numFmtId="169" formatCode="_-* #,##0.0000\ _k_r_-;\-* #,##0.0000\ _k_r_-;_-* &quot;-&quot;??\ _k_r_-;_-@_-"/>
    <numFmt numFmtId="170" formatCode="_-* #,##0.00000\ _k_r_-;\-* #,##0.00000\ _k_r_-;_-* &quot;-&quot;??\ _k_r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2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11" xfId="42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43" fontId="0" fillId="0" borderId="14" xfId="42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3" fontId="0" fillId="0" borderId="16" xfId="42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3" fontId="0" fillId="0" borderId="12" xfId="42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3" fontId="0" fillId="0" borderId="11" xfId="42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3" fontId="0" fillId="0" borderId="17" xfId="42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3" fillId="0" borderId="12" xfId="42" applyFont="1" applyFill="1" applyBorder="1" applyAlignment="1">
      <alignment horizontal="center"/>
    </xf>
    <xf numFmtId="43" fontId="3" fillId="0" borderId="12" xfId="42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3" fontId="3" fillId="0" borderId="11" xfId="42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3" fontId="0" fillId="0" borderId="12" xfId="42" applyBorder="1" applyAlignment="1">
      <alignment horizontal="center"/>
    </xf>
    <xf numFmtId="0" fontId="0" fillId="0" borderId="0" xfId="0" applyFill="1" applyAlignment="1">
      <alignment/>
    </xf>
    <xf numFmtId="41" fontId="3" fillId="0" borderId="14" xfId="42" applyNumberFormat="1" applyFont="1" applyFill="1" applyBorder="1" applyAlignment="1">
      <alignment horizontal="center"/>
    </xf>
    <xf numFmtId="165" fontId="3" fillId="0" borderId="16" xfId="42" applyNumberFormat="1" applyFont="1" applyFill="1" applyBorder="1" applyAlignment="1">
      <alignment horizontal="center"/>
    </xf>
    <xf numFmtId="165" fontId="3" fillId="0" borderId="13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8" fillId="0" borderId="0" xfId="42" applyFont="1" applyAlignment="1">
      <alignment/>
    </xf>
    <xf numFmtId="0" fontId="9" fillId="0" borderId="0" xfId="0" applyFont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8" fillId="0" borderId="0" xfId="42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2.75" outlineLevelCol="1"/>
  <cols>
    <col min="1" max="1" width="5.7109375" style="0" customWidth="1"/>
    <col min="2" max="2" width="64.7109375" style="0" customWidth="1"/>
    <col min="3" max="3" width="6.7109375" style="1" customWidth="1" outlineLevel="1"/>
    <col min="4" max="4" width="7.57421875" style="1" customWidth="1" outlineLevel="1"/>
    <col min="5" max="5" width="14.7109375" style="2" customWidth="1" outlineLevel="1"/>
    <col min="6" max="6" width="17.28125" style="0" bestFit="1" customWidth="1"/>
    <col min="7" max="7" width="16.57421875" style="60" bestFit="1" customWidth="1"/>
    <col min="8" max="8" width="14.57421875" style="60" bestFit="1" customWidth="1"/>
    <col min="9" max="9" width="16.57421875" style="60" bestFit="1" customWidth="1"/>
    <col min="10" max="10" width="14.140625" style="60" bestFit="1" customWidth="1"/>
    <col min="11" max="11" width="15.421875" style="0" bestFit="1" customWidth="1"/>
    <col min="12" max="12" width="12.8515625" style="0" customWidth="1"/>
  </cols>
  <sheetData>
    <row r="1" ht="12.75" customHeight="1">
      <c r="A1" s="4"/>
    </row>
    <row r="2" ht="12.75">
      <c r="A2" s="3"/>
    </row>
    <row r="3" ht="12.75">
      <c r="A3" s="3"/>
    </row>
    <row r="4" ht="12.75">
      <c r="A4" s="3"/>
    </row>
    <row r="5" ht="12.75">
      <c r="A5" s="3"/>
    </row>
    <row r="6" ht="12.75">
      <c r="A6" s="3"/>
    </row>
    <row r="7" ht="15.75" customHeight="1">
      <c r="F7" s="36"/>
    </row>
    <row r="8" spans="1:6" ht="20.25" customHeight="1">
      <c r="A8" s="74" t="s">
        <v>96</v>
      </c>
      <c r="B8" s="74"/>
      <c r="C8" s="74"/>
      <c r="D8" s="74"/>
      <c r="E8" s="74"/>
      <c r="F8" s="74"/>
    </row>
    <row r="9" spans="3:10" s="11" customFormat="1" ht="15.75" customHeight="1">
      <c r="C9" s="18"/>
      <c r="D9" s="18"/>
      <c r="E9" s="19"/>
      <c r="G9" s="65"/>
      <c r="H9" s="65"/>
      <c r="I9" s="65"/>
      <c r="J9" s="65"/>
    </row>
    <row r="10" spans="1:10" s="20" customFormat="1" ht="15.75" customHeight="1">
      <c r="A10" s="6" t="s">
        <v>0</v>
      </c>
      <c r="B10" s="6" t="s">
        <v>2</v>
      </c>
      <c r="C10" s="6" t="s">
        <v>3</v>
      </c>
      <c r="D10" s="6" t="s">
        <v>4</v>
      </c>
      <c r="E10" s="7" t="s">
        <v>5</v>
      </c>
      <c r="F10" s="7" t="s">
        <v>7</v>
      </c>
      <c r="G10" s="66"/>
      <c r="H10" s="66"/>
      <c r="I10" s="66"/>
      <c r="J10" s="66"/>
    </row>
    <row r="11" spans="1:10" s="20" customFormat="1" ht="15.75" customHeight="1">
      <c r="A11" s="8" t="s">
        <v>1</v>
      </c>
      <c r="B11" s="8"/>
      <c r="C11" s="8"/>
      <c r="D11" s="8"/>
      <c r="E11" s="9" t="s">
        <v>6</v>
      </c>
      <c r="F11" s="9" t="s">
        <v>8</v>
      </c>
      <c r="G11" s="66"/>
      <c r="H11" s="66"/>
      <c r="I11" s="66"/>
      <c r="J11" s="66"/>
    </row>
    <row r="12" spans="1:6" ht="15.75" customHeight="1">
      <c r="A12" s="23"/>
      <c r="B12" s="21" t="s">
        <v>44</v>
      </c>
      <c r="C12" s="23"/>
      <c r="D12" s="23"/>
      <c r="E12" s="24"/>
      <c r="F12" s="37"/>
    </row>
    <row r="13" spans="1:6" ht="15.75" customHeight="1">
      <c r="A13" s="23"/>
      <c r="B13" s="21" t="s">
        <v>51</v>
      </c>
      <c r="C13" s="23"/>
      <c r="D13" s="23"/>
      <c r="E13" s="24"/>
      <c r="F13" s="37">
        <f>SUM(F14:F22)</f>
        <v>0</v>
      </c>
    </row>
    <row r="14" spans="1:6" ht="15.75" customHeight="1">
      <c r="A14" s="23">
        <v>1</v>
      </c>
      <c r="B14" s="25" t="s">
        <v>14</v>
      </c>
      <c r="C14" s="23" t="s">
        <v>16</v>
      </c>
      <c r="D14" s="23">
        <v>160</v>
      </c>
      <c r="E14" s="24"/>
      <c r="F14" s="24"/>
    </row>
    <row r="15" spans="1:6" ht="15.75" customHeight="1">
      <c r="A15" s="23">
        <v>2</v>
      </c>
      <c r="B15" s="25" t="s">
        <v>15</v>
      </c>
      <c r="C15" s="23" t="s">
        <v>16</v>
      </c>
      <c r="D15" s="23">
        <v>75</v>
      </c>
      <c r="E15" s="24"/>
      <c r="F15" s="24"/>
    </row>
    <row r="16" spans="1:6" ht="15.75" customHeight="1">
      <c r="A16" s="23">
        <v>3</v>
      </c>
      <c r="B16" t="s">
        <v>85</v>
      </c>
      <c r="C16" s="23" t="s">
        <v>18</v>
      </c>
      <c r="D16" s="23">
        <v>1</v>
      </c>
      <c r="E16" s="24"/>
      <c r="F16" s="24">
        <f aca="true" t="shared" si="0" ref="F16:F22">E16*D16</f>
        <v>0</v>
      </c>
    </row>
    <row r="17" spans="1:6" ht="15.75" customHeight="1">
      <c r="A17" s="23">
        <v>4</v>
      </c>
      <c r="B17" s="25" t="s">
        <v>84</v>
      </c>
      <c r="C17" s="23" t="s">
        <v>18</v>
      </c>
      <c r="D17" s="23">
        <v>2</v>
      </c>
      <c r="E17" s="24"/>
      <c r="F17" s="24">
        <f t="shared" si="0"/>
        <v>0</v>
      </c>
    </row>
    <row r="18" spans="1:6" ht="15.75" customHeight="1">
      <c r="A18" s="23">
        <v>5</v>
      </c>
      <c r="B18" s="25" t="s">
        <v>87</v>
      </c>
      <c r="C18" s="23" t="s">
        <v>18</v>
      </c>
      <c r="D18" s="23">
        <v>1</v>
      </c>
      <c r="E18" s="24"/>
      <c r="F18" s="24">
        <f t="shared" si="0"/>
        <v>0</v>
      </c>
    </row>
    <row r="19" spans="1:6" ht="15.75" customHeight="1">
      <c r="A19" s="23">
        <v>6</v>
      </c>
      <c r="B19" s="25" t="s">
        <v>86</v>
      </c>
      <c r="C19" s="23" t="s">
        <v>18</v>
      </c>
      <c r="D19" s="23">
        <v>2</v>
      </c>
      <c r="E19" s="24"/>
      <c r="F19" s="24">
        <f t="shared" si="0"/>
        <v>0</v>
      </c>
    </row>
    <row r="20" spans="1:6" ht="15.75" customHeight="1">
      <c r="A20" s="23"/>
      <c r="B20" s="25"/>
      <c r="C20" s="23" t="s">
        <v>18</v>
      </c>
      <c r="D20" s="23">
        <v>1</v>
      </c>
      <c r="E20" s="24"/>
      <c r="F20" s="24">
        <f t="shared" si="0"/>
        <v>0</v>
      </c>
    </row>
    <row r="21" spans="1:6" ht="15.75" customHeight="1">
      <c r="A21" s="23">
        <v>8</v>
      </c>
      <c r="B21" s="25"/>
      <c r="C21" s="23" t="s">
        <v>18</v>
      </c>
      <c r="D21" s="23">
        <v>4</v>
      </c>
      <c r="E21" s="24"/>
      <c r="F21" s="24">
        <f t="shared" si="0"/>
        <v>0</v>
      </c>
    </row>
    <row r="22" spans="1:6" ht="15.75" customHeight="1">
      <c r="A22" s="23">
        <v>9</v>
      </c>
      <c r="B22" s="25"/>
      <c r="C22" s="23" t="s">
        <v>17</v>
      </c>
      <c r="D22" s="23">
        <v>1</v>
      </c>
      <c r="E22" s="24"/>
      <c r="F22" s="24">
        <f t="shared" si="0"/>
        <v>0</v>
      </c>
    </row>
    <row r="23" spans="1:6" ht="15.75" customHeight="1">
      <c r="A23" s="23"/>
      <c r="B23" s="21" t="s">
        <v>45</v>
      </c>
      <c r="C23" s="23"/>
      <c r="D23" s="23"/>
      <c r="E23" s="24"/>
      <c r="F23" s="38">
        <f>SUM(F24:F29)</f>
        <v>0</v>
      </c>
    </row>
    <row r="24" spans="1:6" ht="15.75" customHeight="1">
      <c r="A24" s="23">
        <v>1</v>
      </c>
      <c r="B24" s="22" t="s">
        <v>33</v>
      </c>
      <c r="C24" s="23" t="s">
        <v>34</v>
      </c>
      <c r="D24" s="23">
        <v>1</v>
      </c>
      <c r="E24" s="24"/>
      <c r="F24" s="24">
        <f aca="true" t="shared" si="1" ref="F24:F29">E24*D24</f>
        <v>0</v>
      </c>
    </row>
    <row r="25" spans="1:6" ht="15.75" customHeight="1">
      <c r="A25" s="23">
        <v>2</v>
      </c>
      <c r="B25" s="22" t="s">
        <v>81</v>
      </c>
      <c r="C25" s="23" t="s">
        <v>19</v>
      </c>
      <c r="D25" s="23"/>
      <c r="E25" s="24"/>
      <c r="F25" s="24">
        <f t="shared" si="1"/>
        <v>0</v>
      </c>
    </row>
    <row r="26" spans="1:6" ht="15.75" customHeight="1">
      <c r="A26" s="23">
        <v>3</v>
      </c>
      <c r="B26" s="22" t="s">
        <v>82</v>
      </c>
      <c r="C26" s="23" t="s">
        <v>16</v>
      </c>
      <c r="D26" s="23">
        <v>235</v>
      </c>
      <c r="E26" s="24"/>
      <c r="F26" s="24">
        <f t="shared" si="1"/>
        <v>0</v>
      </c>
    </row>
    <row r="27" spans="1:6" ht="15.75" customHeight="1">
      <c r="A27" s="23">
        <v>4</v>
      </c>
      <c r="B27" s="22" t="s">
        <v>9</v>
      </c>
      <c r="C27" s="23" t="s">
        <v>18</v>
      </c>
      <c r="D27" s="23">
        <v>4</v>
      </c>
      <c r="E27" s="24"/>
      <c r="F27" s="24">
        <f t="shared" si="1"/>
        <v>0</v>
      </c>
    </row>
    <row r="28" spans="1:6" ht="15.75" customHeight="1">
      <c r="A28" s="23">
        <v>5</v>
      </c>
      <c r="B28" s="22" t="s">
        <v>83</v>
      </c>
      <c r="C28" s="23" t="s">
        <v>19</v>
      </c>
      <c r="D28" s="23"/>
      <c r="E28" s="24"/>
      <c r="F28" s="24">
        <f t="shared" si="1"/>
        <v>0</v>
      </c>
    </row>
    <row r="29" spans="1:6" ht="15.75" customHeight="1">
      <c r="A29" s="23">
        <v>6</v>
      </c>
      <c r="B29" s="22" t="s">
        <v>10</v>
      </c>
      <c r="C29" s="23" t="s">
        <v>34</v>
      </c>
      <c r="D29" s="23">
        <v>1</v>
      </c>
      <c r="E29" s="24"/>
      <c r="F29" s="24">
        <f t="shared" si="1"/>
        <v>0</v>
      </c>
    </row>
    <row r="30" spans="1:10" s="46" customFormat="1" ht="15.75" customHeight="1">
      <c r="A30" s="23"/>
      <c r="B30" s="73" t="s">
        <v>102</v>
      </c>
      <c r="C30" s="23"/>
      <c r="D30" s="23"/>
      <c r="E30" s="24"/>
      <c r="F30" s="24"/>
      <c r="G30" s="61"/>
      <c r="H30" s="61"/>
      <c r="I30" s="61"/>
      <c r="J30" s="61"/>
    </row>
    <row r="31" spans="1:10" s="46" customFormat="1" ht="15.75" customHeight="1">
      <c r="A31" s="23"/>
      <c r="B31" s="73" t="s">
        <v>51</v>
      </c>
      <c r="C31" s="23"/>
      <c r="D31" s="23"/>
      <c r="E31" s="24"/>
      <c r="F31" s="24"/>
      <c r="G31" s="61"/>
      <c r="H31" s="61"/>
      <c r="I31" s="61"/>
      <c r="J31" s="61"/>
    </row>
    <row r="32" spans="1:10" s="46" customFormat="1" ht="15.75" customHeight="1">
      <c r="A32" s="23">
        <v>1</v>
      </c>
      <c r="B32" s="22" t="s">
        <v>117</v>
      </c>
      <c r="C32" s="23" t="s">
        <v>16</v>
      </c>
      <c r="D32" s="23">
        <v>460</v>
      </c>
      <c r="E32" s="24"/>
      <c r="F32" s="24"/>
      <c r="G32" s="61"/>
      <c r="H32" s="61"/>
      <c r="I32" s="61"/>
      <c r="J32" s="61"/>
    </row>
    <row r="33" spans="1:10" s="46" customFormat="1" ht="15.75" customHeight="1">
      <c r="A33" s="23">
        <v>2</v>
      </c>
      <c r="B33" s="22" t="s">
        <v>118</v>
      </c>
      <c r="C33" s="23" t="s">
        <v>16</v>
      </c>
      <c r="D33" s="23">
        <v>375</v>
      </c>
      <c r="E33" s="24"/>
      <c r="F33" s="24"/>
      <c r="G33" s="61"/>
      <c r="H33" s="61"/>
      <c r="I33" s="61"/>
      <c r="J33" s="61"/>
    </row>
    <row r="34" spans="1:10" s="46" customFormat="1" ht="15.75" customHeight="1">
      <c r="A34" s="23"/>
      <c r="B34" s="73" t="s">
        <v>45</v>
      </c>
      <c r="C34" s="23"/>
      <c r="D34" s="23"/>
      <c r="E34" s="24"/>
      <c r="F34" s="24"/>
      <c r="G34" s="61"/>
      <c r="H34" s="61"/>
      <c r="I34" s="61"/>
      <c r="J34" s="61"/>
    </row>
    <row r="35" spans="1:10" s="46" customFormat="1" ht="15.75" customHeight="1">
      <c r="A35" s="23">
        <v>1</v>
      </c>
      <c r="B35" s="22" t="s">
        <v>119</v>
      </c>
      <c r="C35" s="23" t="s">
        <v>18</v>
      </c>
      <c r="D35" s="23">
        <v>1</v>
      </c>
      <c r="E35" s="24"/>
      <c r="F35" s="24"/>
      <c r="G35" s="61"/>
      <c r="H35" s="61"/>
      <c r="I35" s="61"/>
      <c r="J35" s="61"/>
    </row>
    <row r="36" spans="1:10" s="46" customFormat="1" ht="15.75" customHeight="1">
      <c r="A36" s="23">
        <v>2</v>
      </c>
      <c r="B36" s="22" t="s">
        <v>121</v>
      </c>
      <c r="C36" s="23" t="s">
        <v>16</v>
      </c>
      <c r="D36" s="23">
        <v>375</v>
      </c>
      <c r="E36" s="24"/>
      <c r="F36" s="24"/>
      <c r="G36" s="61"/>
      <c r="H36" s="61"/>
      <c r="I36" s="61"/>
      <c r="J36" s="61"/>
    </row>
    <row r="37" spans="1:10" s="46" customFormat="1" ht="15.75" customHeight="1">
      <c r="A37" s="23">
        <v>3</v>
      </c>
      <c r="B37" s="22" t="s">
        <v>81</v>
      </c>
      <c r="C37" s="23" t="s">
        <v>19</v>
      </c>
      <c r="D37" s="23"/>
      <c r="E37" s="24"/>
      <c r="F37" s="24"/>
      <c r="G37" s="61"/>
      <c r="H37" s="61"/>
      <c r="I37" s="61"/>
      <c r="J37" s="61"/>
    </row>
    <row r="38" spans="1:10" s="46" customFormat="1" ht="15.75" customHeight="1">
      <c r="A38" s="23">
        <v>4</v>
      </c>
      <c r="B38" s="22" t="s">
        <v>120</v>
      </c>
      <c r="C38" s="23" t="s">
        <v>19</v>
      </c>
      <c r="D38" s="23"/>
      <c r="E38" s="24"/>
      <c r="F38" s="24"/>
      <c r="G38" s="61"/>
      <c r="H38" s="61"/>
      <c r="I38" s="61"/>
      <c r="J38" s="61"/>
    </row>
    <row r="39" spans="1:10" s="46" customFormat="1" ht="15.75" customHeight="1">
      <c r="A39" s="23"/>
      <c r="B39" s="21" t="s">
        <v>46</v>
      </c>
      <c r="C39" s="23"/>
      <c r="D39" s="23"/>
      <c r="E39" s="24"/>
      <c r="F39" s="38">
        <f>F40+F50</f>
        <v>0</v>
      </c>
      <c r="G39" s="61"/>
      <c r="H39" s="61"/>
      <c r="I39" s="61"/>
      <c r="J39" s="61"/>
    </row>
    <row r="40" spans="1:6" ht="15.75" customHeight="1">
      <c r="A40" s="23"/>
      <c r="B40" s="21" t="s">
        <v>51</v>
      </c>
      <c r="C40" s="23"/>
      <c r="D40" s="23"/>
      <c r="E40" s="24"/>
      <c r="F40" s="37">
        <f>SUM(F41:F49)</f>
        <v>0</v>
      </c>
    </row>
    <row r="41" spans="1:6" ht="15.75" customHeight="1">
      <c r="A41" s="23">
        <v>1</v>
      </c>
      <c r="B41" s="70" t="s">
        <v>101</v>
      </c>
      <c r="C41" s="23" t="s">
        <v>21</v>
      </c>
      <c r="D41" s="23">
        <v>2</v>
      </c>
      <c r="E41" s="24"/>
      <c r="F41" s="24">
        <f aca="true" t="shared" si="2" ref="F41:F49">E41*D41</f>
        <v>0</v>
      </c>
    </row>
    <row r="42" spans="1:6" ht="15.75" customHeight="1">
      <c r="A42" s="23">
        <v>2</v>
      </c>
      <c r="B42" s="70" t="s">
        <v>98</v>
      </c>
      <c r="C42" s="23" t="s">
        <v>21</v>
      </c>
      <c r="D42" s="23">
        <v>1.5</v>
      </c>
      <c r="E42" s="24"/>
      <c r="F42" s="24">
        <f t="shared" si="2"/>
        <v>0</v>
      </c>
    </row>
    <row r="43" spans="1:6" ht="15.75" customHeight="1">
      <c r="A43" s="23">
        <v>3</v>
      </c>
      <c r="B43" s="10" t="s">
        <v>22</v>
      </c>
      <c r="C43" s="23" t="s">
        <v>17</v>
      </c>
      <c r="D43" s="23">
        <v>1</v>
      </c>
      <c r="E43" s="24"/>
      <c r="F43" s="24">
        <f t="shared" si="2"/>
        <v>0</v>
      </c>
    </row>
    <row r="44" spans="1:6" ht="15.75" customHeight="1">
      <c r="A44" s="23">
        <v>4</v>
      </c>
      <c r="B44" s="10" t="s">
        <v>89</v>
      </c>
      <c r="C44" s="23" t="s">
        <v>18</v>
      </c>
      <c r="D44" s="23">
        <v>4</v>
      </c>
      <c r="E44" s="24"/>
      <c r="F44" s="24">
        <f t="shared" si="2"/>
        <v>0</v>
      </c>
    </row>
    <row r="45" spans="1:6" ht="15.75" customHeight="1">
      <c r="A45" s="23">
        <v>5</v>
      </c>
      <c r="B45" s="10" t="s">
        <v>88</v>
      </c>
      <c r="C45" s="23" t="s">
        <v>34</v>
      </c>
      <c r="D45" s="23">
        <v>1</v>
      </c>
      <c r="E45" s="24"/>
      <c r="F45" s="24">
        <f t="shared" si="2"/>
        <v>0</v>
      </c>
    </row>
    <row r="46" spans="1:6" ht="15.75" customHeight="1">
      <c r="A46" s="23">
        <v>6</v>
      </c>
      <c r="B46" s="10" t="s">
        <v>90</v>
      </c>
      <c r="C46" s="23" t="s">
        <v>91</v>
      </c>
      <c r="D46" s="23">
        <v>120</v>
      </c>
      <c r="E46" s="24"/>
      <c r="F46" s="24">
        <f t="shared" si="2"/>
        <v>0</v>
      </c>
    </row>
    <row r="47" spans="1:6" ht="15.75" customHeight="1">
      <c r="A47" s="23">
        <v>7</v>
      </c>
      <c r="B47" s="25" t="s">
        <v>97</v>
      </c>
      <c r="C47" s="23" t="s">
        <v>17</v>
      </c>
      <c r="D47" s="23">
        <v>1</v>
      </c>
      <c r="E47" s="24"/>
      <c r="F47" s="24">
        <f t="shared" si="2"/>
        <v>0</v>
      </c>
    </row>
    <row r="48" spans="1:6" ht="15.75" customHeight="1">
      <c r="A48" s="23"/>
      <c r="B48" s="10"/>
      <c r="C48" s="23"/>
      <c r="D48" s="23"/>
      <c r="E48" s="24"/>
      <c r="F48" s="24">
        <f t="shared" si="2"/>
        <v>0</v>
      </c>
    </row>
    <row r="49" spans="1:6" ht="15.75" customHeight="1">
      <c r="A49" s="23"/>
      <c r="B49" s="25"/>
      <c r="C49" s="23"/>
      <c r="D49" s="23"/>
      <c r="E49" s="24"/>
      <c r="F49" s="24">
        <f t="shared" si="2"/>
        <v>0</v>
      </c>
    </row>
    <row r="50" spans="1:6" ht="15.75" customHeight="1">
      <c r="A50" s="22"/>
      <c r="B50" s="21" t="s">
        <v>45</v>
      </c>
      <c r="C50" s="23"/>
      <c r="D50" s="23"/>
      <c r="E50" s="24"/>
      <c r="F50" s="37">
        <f>SUM(F51:F54)</f>
        <v>0</v>
      </c>
    </row>
    <row r="51" spans="1:6" ht="15.75" customHeight="1">
      <c r="A51" s="23">
        <v>1</v>
      </c>
      <c r="B51" s="70" t="s">
        <v>100</v>
      </c>
      <c r="C51" s="23" t="s">
        <v>34</v>
      </c>
      <c r="D51" s="23">
        <v>1</v>
      </c>
      <c r="E51" s="24"/>
      <c r="F51" s="24">
        <f>E51*D51</f>
        <v>0</v>
      </c>
    </row>
    <row r="52" spans="1:6" ht="15.75" customHeight="1">
      <c r="A52" s="41">
        <v>2</v>
      </c>
      <c r="B52" s="71" t="s">
        <v>99</v>
      </c>
      <c r="C52" s="41" t="s">
        <v>34</v>
      </c>
      <c r="D52" s="41">
        <v>1</v>
      </c>
      <c r="E52" s="42"/>
      <c r="F52" s="42">
        <f>E52*D52</f>
        <v>0</v>
      </c>
    </row>
    <row r="53" spans="1:6" ht="15.75" customHeight="1">
      <c r="A53" s="44">
        <v>3</v>
      </c>
      <c r="B53" s="45" t="s">
        <v>92</v>
      </c>
      <c r="C53" s="41" t="s">
        <v>34</v>
      </c>
      <c r="D53" s="41">
        <v>1</v>
      </c>
      <c r="E53" s="42"/>
      <c r="F53" s="42">
        <f>E53*D53</f>
        <v>0</v>
      </c>
    </row>
    <row r="54" spans="1:10" s="46" customFormat="1" ht="15.75" customHeight="1" thickBot="1">
      <c r="A54" s="43">
        <v>4</v>
      </c>
      <c r="B54" s="29" t="s">
        <v>79</v>
      </c>
      <c r="C54" s="28" t="s">
        <v>20</v>
      </c>
      <c r="D54" s="28">
        <v>160</v>
      </c>
      <c r="E54" s="30"/>
      <c r="F54" s="30">
        <f>E54*D54</f>
        <v>0</v>
      </c>
      <c r="G54" s="61"/>
      <c r="H54" s="61"/>
      <c r="I54" s="61"/>
      <c r="J54" s="61"/>
    </row>
    <row r="55" spans="1:12" ht="15.75" customHeight="1">
      <c r="A55" s="26"/>
      <c r="B55" s="39" t="s">
        <v>47</v>
      </c>
      <c r="C55" s="26"/>
      <c r="D55" s="26"/>
      <c r="E55" s="27"/>
      <c r="F55" s="40">
        <f>F56+F61</f>
        <v>0</v>
      </c>
      <c r="I55" s="63"/>
      <c r="K55" s="63"/>
      <c r="L55" s="64"/>
    </row>
    <row r="56" spans="1:10" ht="15.75" customHeight="1">
      <c r="A56" s="23"/>
      <c r="B56" s="21" t="s">
        <v>51</v>
      </c>
      <c r="C56" s="23"/>
      <c r="D56" s="23"/>
      <c r="E56" s="24"/>
      <c r="F56" s="38">
        <f>SUM(F57:F60)</f>
        <v>0</v>
      </c>
      <c r="H56" s="61"/>
      <c r="I56" s="68"/>
      <c r="J56" s="61"/>
    </row>
    <row r="57" spans="1:10" ht="15.75" customHeight="1">
      <c r="A57" s="23">
        <v>1</v>
      </c>
      <c r="B57" s="10" t="s">
        <v>49</v>
      </c>
      <c r="C57" s="23" t="s">
        <v>20</v>
      </c>
      <c r="D57" s="23">
        <v>480</v>
      </c>
      <c r="E57" s="24"/>
      <c r="F57" s="24">
        <f>E57*D57</f>
        <v>0</v>
      </c>
      <c r="H57" s="61"/>
      <c r="I57" s="61"/>
      <c r="J57" s="61"/>
    </row>
    <row r="58" spans="1:10" ht="15.75" customHeight="1">
      <c r="A58" s="23">
        <v>2</v>
      </c>
      <c r="B58" s="25" t="s">
        <v>80</v>
      </c>
      <c r="C58" s="23" t="s">
        <v>16</v>
      </c>
      <c r="D58" s="23">
        <v>260</v>
      </c>
      <c r="E58" s="24"/>
      <c r="F58" s="24">
        <f>E58*D58</f>
        <v>0</v>
      </c>
      <c r="H58" s="61"/>
      <c r="I58" s="61"/>
      <c r="J58" s="61"/>
    </row>
    <row r="59" spans="1:10" ht="15.75" customHeight="1">
      <c r="A59" s="23">
        <v>3</v>
      </c>
      <c r="B59" s="25" t="s">
        <v>38</v>
      </c>
      <c r="C59" s="23" t="s">
        <v>17</v>
      </c>
      <c r="D59" s="23">
        <v>2</v>
      </c>
      <c r="E59" s="24"/>
      <c r="F59" s="24">
        <f>E59*D59</f>
        <v>0</v>
      </c>
      <c r="H59" s="62"/>
      <c r="I59" s="61"/>
      <c r="J59" s="61"/>
    </row>
    <row r="60" spans="1:10" ht="15.75" customHeight="1">
      <c r="A60" s="23">
        <v>4</v>
      </c>
      <c r="B60" s="10" t="s">
        <v>93</v>
      </c>
      <c r="C60" s="23" t="s">
        <v>19</v>
      </c>
      <c r="D60" s="23">
        <v>400</v>
      </c>
      <c r="E60" s="24"/>
      <c r="F60" s="24">
        <f>E60*D60</f>
        <v>0</v>
      </c>
      <c r="H60" s="62"/>
      <c r="I60" s="61"/>
      <c r="J60" s="61"/>
    </row>
    <row r="61" spans="1:10" ht="15.75" customHeight="1">
      <c r="A61" s="23"/>
      <c r="B61" s="21" t="s">
        <v>45</v>
      </c>
      <c r="C61" s="23"/>
      <c r="D61" s="23"/>
      <c r="E61" s="24"/>
      <c r="F61" s="38">
        <f>SUM(F62:F67)</f>
        <v>0</v>
      </c>
      <c r="H61" s="61"/>
      <c r="I61" s="68"/>
      <c r="J61" s="61"/>
    </row>
    <row r="62" spans="1:10" ht="15.75" customHeight="1">
      <c r="A62" s="23">
        <v>1</v>
      </c>
      <c r="B62" s="22" t="s">
        <v>43</v>
      </c>
      <c r="C62" s="23" t="s">
        <v>34</v>
      </c>
      <c r="D62" s="23">
        <v>1</v>
      </c>
      <c r="E62" s="24"/>
      <c r="F62" s="24">
        <f aca="true" t="shared" si="3" ref="F62:F67">E62*D62</f>
        <v>0</v>
      </c>
      <c r="H62" s="62"/>
      <c r="I62" s="61"/>
      <c r="J62" s="61"/>
    </row>
    <row r="63" spans="1:10" ht="15.75" customHeight="1">
      <c r="A63" s="23">
        <v>2</v>
      </c>
      <c r="B63" s="22" t="s">
        <v>35</v>
      </c>
      <c r="C63" s="23" t="s">
        <v>34</v>
      </c>
      <c r="D63" s="23">
        <v>1</v>
      </c>
      <c r="E63" s="24"/>
      <c r="F63" s="24">
        <f t="shared" si="3"/>
        <v>0</v>
      </c>
      <c r="H63" s="62"/>
      <c r="I63" s="61"/>
      <c r="J63" s="61"/>
    </row>
    <row r="64" spans="1:10" ht="15.75" customHeight="1">
      <c r="A64" s="23">
        <v>3</v>
      </c>
      <c r="B64" s="22" t="s">
        <v>36</v>
      </c>
      <c r="C64" s="23" t="s">
        <v>20</v>
      </c>
      <c r="D64" s="23">
        <v>3700</v>
      </c>
      <c r="E64" s="24"/>
      <c r="F64" s="24">
        <f t="shared" si="3"/>
        <v>0</v>
      </c>
      <c r="H64" s="62"/>
      <c r="I64" s="61"/>
      <c r="J64" s="61"/>
    </row>
    <row r="65" spans="1:10" ht="15.75" customHeight="1">
      <c r="A65" s="23">
        <v>4</v>
      </c>
      <c r="B65" s="25" t="s">
        <v>68</v>
      </c>
      <c r="C65" s="23" t="s">
        <v>16</v>
      </c>
      <c r="D65" s="23">
        <v>260</v>
      </c>
      <c r="E65" s="24"/>
      <c r="F65" s="24">
        <f t="shared" si="3"/>
        <v>0</v>
      </c>
      <c r="H65" s="62"/>
      <c r="I65" s="61"/>
      <c r="J65" s="61"/>
    </row>
    <row r="66" spans="1:10" ht="15.75" customHeight="1">
      <c r="A66" s="23">
        <v>5</v>
      </c>
      <c r="B66" s="69" t="s">
        <v>94</v>
      </c>
      <c r="C66" s="41" t="s">
        <v>20</v>
      </c>
      <c r="D66" s="41">
        <v>3460</v>
      </c>
      <c r="E66" s="42"/>
      <c r="F66" s="42">
        <f t="shared" si="3"/>
        <v>0</v>
      </c>
      <c r="H66" s="62"/>
      <c r="I66" s="61"/>
      <c r="J66" s="61"/>
    </row>
    <row r="67" spans="1:10" ht="15.75" customHeight="1" thickBot="1">
      <c r="A67" s="28">
        <v>6</v>
      </c>
      <c r="B67" s="29" t="s">
        <v>69</v>
      </c>
      <c r="C67" s="28" t="s">
        <v>34</v>
      </c>
      <c r="D67" s="28">
        <v>1</v>
      </c>
      <c r="E67" s="30"/>
      <c r="F67" s="30">
        <f t="shared" si="3"/>
        <v>0</v>
      </c>
      <c r="H67" s="62"/>
      <c r="I67" s="61"/>
      <c r="J67" s="61"/>
    </row>
    <row r="68" spans="1:6" ht="15.75" customHeight="1">
      <c r="A68" s="26"/>
      <c r="B68" s="39" t="s">
        <v>48</v>
      </c>
      <c r="C68" s="26"/>
      <c r="D68" s="26"/>
      <c r="E68" s="27"/>
      <c r="F68" s="40">
        <f>F69+F74</f>
        <v>0</v>
      </c>
    </row>
    <row r="69" spans="1:6" ht="15.75" customHeight="1">
      <c r="A69" s="23"/>
      <c r="B69" s="21" t="s">
        <v>51</v>
      </c>
      <c r="C69" s="23"/>
      <c r="D69" s="23"/>
      <c r="E69" s="24"/>
      <c r="F69" s="38">
        <f>SUM(F70:F72)</f>
        <v>0</v>
      </c>
    </row>
    <row r="70" spans="1:6" ht="15.75" customHeight="1">
      <c r="A70" s="23">
        <v>2</v>
      </c>
      <c r="B70" s="53" t="s">
        <v>95</v>
      </c>
      <c r="C70" s="23" t="s">
        <v>19</v>
      </c>
      <c r="D70" s="23">
        <v>240</v>
      </c>
      <c r="E70" s="24"/>
      <c r="F70" s="24">
        <f>E70*D70</f>
        <v>0</v>
      </c>
    </row>
    <row r="71" spans="1:10" s="56" customFormat="1" ht="15.75" customHeight="1">
      <c r="A71" s="23">
        <v>3</v>
      </c>
      <c r="B71" s="22" t="s">
        <v>103</v>
      </c>
      <c r="C71" s="23" t="s">
        <v>20</v>
      </c>
      <c r="D71" s="23">
        <v>1100</v>
      </c>
      <c r="E71" s="24"/>
      <c r="F71" s="24">
        <f>E71*D71</f>
        <v>0</v>
      </c>
      <c r="G71" s="67"/>
      <c r="H71" s="67"/>
      <c r="I71" s="67"/>
      <c r="J71" s="67"/>
    </row>
    <row r="72" spans="1:6" ht="15.75" customHeight="1">
      <c r="A72" s="23">
        <v>4</v>
      </c>
      <c r="B72" s="25" t="s">
        <v>31</v>
      </c>
      <c r="C72" s="23" t="s">
        <v>17</v>
      </c>
      <c r="D72" s="23">
        <v>1</v>
      </c>
      <c r="E72" s="24"/>
      <c r="F72" s="24">
        <f>E72*D72</f>
        <v>0</v>
      </c>
    </row>
    <row r="73" spans="1:6" ht="15.75" customHeight="1">
      <c r="A73" s="23">
        <v>5</v>
      </c>
      <c r="B73" s="25" t="s">
        <v>104</v>
      </c>
      <c r="C73" s="23" t="s">
        <v>21</v>
      </c>
      <c r="D73" s="23">
        <v>1</v>
      </c>
      <c r="E73" s="24"/>
      <c r="F73" s="24"/>
    </row>
    <row r="74" spans="1:6" ht="15.75" customHeight="1">
      <c r="A74" s="23"/>
      <c r="B74" s="21" t="s">
        <v>45</v>
      </c>
      <c r="C74" s="23"/>
      <c r="D74" s="23"/>
      <c r="E74" s="24"/>
      <c r="F74" s="38">
        <f>SUM(F75:F77)</f>
        <v>0</v>
      </c>
    </row>
    <row r="75" spans="1:6" ht="15.75" customHeight="1">
      <c r="A75" s="23">
        <v>1</v>
      </c>
      <c r="B75" s="25" t="s">
        <v>76</v>
      </c>
      <c r="C75" s="23" t="s">
        <v>20</v>
      </c>
      <c r="D75" s="23">
        <v>1000</v>
      </c>
      <c r="E75" s="24"/>
      <c r="F75" s="24">
        <f>E75*D75</f>
        <v>0</v>
      </c>
    </row>
    <row r="76" spans="1:10" s="56" customFormat="1" ht="15.75" customHeight="1">
      <c r="A76" s="23">
        <v>2</v>
      </c>
      <c r="B76" s="25" t="s">
        <v>105</v>
      </c>
      <c r="C76" s="23" t="s">
        <v>16</v>
      </c>
      <c r="D76" s="23">
        <v>220</v>
      </c>
      <c r="E76" s="24"/>
      <c r="F76" s="24">
        <f>E76*D76</f>
        <v>0</v>
      </c>
      <c r="G76" s="67"/>
      <c r="H76" s="67"/>
      <c r="I76" s="67"/>
      <c r="J76" s="67"/>
    </row>
    <row r="77" spans="1:6" ht="15.75" customHeight="1" thickBot="1">
      <c r="A77" s="28">
        <v>3</v>
      </c>
      <c r="B77" s="47" t="s">
        <v>77</v>
      </c>
      <c r="C77" s="48" t="s">
        <v>34</v>
      </c>
      <c r="D77" s="28">
        <v>1</v>
      </c>
      <c r="E77" s="30"/>
      <c r="F77" s="30">
        <f>E77*D77</f>
        <v>0</v>
      </c>
    </row>
    <row r="78" spans="1:6" ht="15.75" customHeight="1">
      <c r="A78" s="26"/>
      <c r="B78" s="39" t="s">
        <v>50</v>
      </c>
      <c r="C78" s="26"/>
      <c r="D78" s="26"/>
      <c r="E78" s="27"/>
      <c r="F78" s="40">
        <f>F79+F90</f>
        <v>0</v>
      </c>
    </row>
    <row r="79" spans="1:6" ht="15.75" customHeight="1">
      <c r="A79" s="26"/>
      <c r="B79" s="21" t="s">
        <v>51</v>
      </c>
      <c r="C79" s="26"/>
      <c r="D79" s="26"/>
      <c r="E79" s="27"/>
      <c r="F79" s="40">
        <f>SUM(F80:F89)</f>
        <v>0</v>
      </c>
    </row>
    <row r="80" spans="1:6" ht="15.75" customHeight="1">
      <c r="A80" s="26">
        <v>1</v>
      </c>
      <c r="B80" s="10" t="s">
        <v>55</v>
      </c>
      <c r="C80" s="26" t="s">
        <v>20</v>
      </c>
      <c r="D80" s="26">
        <v>50</v>
      </c>
      <c r="E80" s="27"/>
      <c r="F80" s="24">
        <f aca="true" t="shared" si="4" ref="F80:F87">E80*D80</f>
        <v>0</v>
      </c>
    </row>
    <row r="81" spans="1:6" ht="15.75" customHeight="1">
      <c r="A81" s="26">
        <v>2</v>
      </c>
      <c r="B81" s="53" t="s">
        <v>72</v>
      </c>
      <c r="C81" s="54" t="s">
        <v>19</v>
      </c>
      <c r="D81" s="54">
        <v>8</v>
      </c>
      <c r="E81" s="55"/>
      <c r="F81" s="24">
        <f t="shared" si="4"/>
        <v>0</v>
      </c>
    </row>
    <row r="82" spans="1:6" ht="15.75" customHeight="1">
      <c r="A82" s="26">
        <v>3</v>
      </c>
      <c r="B82" s="25" t="s">
        <v>24</v>
      </c>
      <c r="C82" s="23" t="s">
        <v>30</v>
      </c>
      <c r="D82" s="23">
        <v>20</v>
      </c>
      <c r="E82" s="24"/>
      <c r="F82" s="24">
        <f t="shared" si="4"/>
        <v>0</v>
      </c>
    </row>
    <row r="83" spans="1:6" ht="15.75" customHeight="1">
      <c r="A83" s="26">
        <v>4</v>
      </c>
      <c r="B83" s="22" t="s">
        <v>32</v>
      </c>
      <c r="C83" s="23" t="s">
        <v>18</v>
      </c>
      <c r="D83" s="23">
        <v>4</v>
      </c>
      <c r="E83" s="24"/>
      <c r="F83" s="24">
        <f t="shared" si="4"/>
        <v>0</v>
      </c>
    </row>
    <row r="84" spans="1:6" ht="15.75" customHeight="1">
      <c r="A84" s="26">
        <v>5</v>
      </c>
      <c r="B84" s="25" t="s">
        <v>26</v>
      </c>
      <c r="C84" s="23" t="s">
        <v>19</v>
      </c>
      <c r="D84" s="23">
        <v>0.5</v>
      </c>
      <c r="E84" s="24"/>
      <c r="F84" s="24">
        <f t="shared" si="4"/>
        <v>0</v>
      </c>
    </row>
    <row r="85" spans="1:6" ht="15.75" customHeight="1">
      <c r="A85" s="26">
        <v>6</v>
      </c>
      <c r="B85" s="25" t="s">
        <v>28</v>
      </c>
      <c r="C85" s="23" t="s">
        <v>19</v>
      </c>
      <c r="D85" s="23">
        <v>0.5</v>
      </c>
      <c r="E85" s="24"/>
      <c r="F85" s="24">
        <f t="shared" si="4"/>
        <v>0</v>
      </c>
    </row>
    <row r="86" spans="1:6" ht="15.75" customHeight="1">
      <c r="A86" s="26">
        <v>7</v>
      </c>
      <c r="B86" s="25" t="s">
        <v>25</v>
      </c>
      <c r="C86" s="23" t="s">
        <v>19</v>
      </c>
      <c r="D86" s="23">
        <v>0.5</v>
      </c>
      <c r="E86" s="24"/>
      <c r="F86" s="24">
        <f t="shared" si="4"/>
        <v>0</v>
      </c>
    </row>
    <row r="87" spans="1:6" ht="15.75" customHeight="1">
      <c r="A87" s="26">
        <v>8</v>
      </c>
      <c r="B87" s="22" t="s">
        <v>71</v>
      </c>
      <c r="C87" s="23" t="s">
        <v>18</v>
      </c>
      <c r="D87" s="23">
        <v>4</v>
      </c>
      <c r="E87" s="24"/>
      <c r="F87" s="24">
        <f t="shared" si="4"/>
        <v>0</v>
      </c>
    </row>
    <row r="88" spans="1:6" ht="15.75" customHeight="1">
      <c r="A88" s="26">
        <v>9</v>
      </c>
      <c r="B88" s="22" t="s">
        <v>23</v>
      </c>
      <c r="C88" s="23" t="s">
        <v>18</v>
      </c>
      <c r="D88" s="23">
        <v>1</v>
      </c>
      <c r="E88" s="24"/>
      <c r="F88" s="24">
        <f>E88*D88</f>
        <v>0</v>
      </c>
    </row>
    <row r="89" spans="1:10" s="56" customFormat="1" ht="15.75" customHeight="1">
      <c r="A89" s="26">
        <v>10</v>
      </c>
      <c r="B89" s="22" t="s">
        <v>73</v>
      </c>
      <c r="C89" s="23" t="s">
        <v>17</v>
      </c>
      <c r="D89" s="23">
        <v>1</v>
      </c>
      <c r="E89" s="24"/>
      <c r="F89" s="24">
        <f>E89*D89</f>
        <v>0</v>
      </c>
      <c r="G89" s="67"/>
      <c r="H89" s="67"/>
      <c r="I89" s="67"/>
      <c r="J89" s="67"/>
    </row>
    <row r="90" spans="1:6" ht="15.75" customHeight="1">
      <c r="A90" s="23"/>
      <c r="B90" s="21" t="s">
        <v>45</v>
      </c>
      <c r="C90" s="23"/>
      <c r="D90" s="23"/>
      <c r="E90" s="24"/>
      <c r="F90" s="38">
        <f>SUM(F91:F93)</f>
        <v>0</v>
      </c>
    </row>
    <row r="91" spans="1:6" ht="15.75" customHeight="1">
      <c r="A91" s="23">
        <v>1</v>
      </c>
      <c r="B91" s="22" t="s">
        <v>39</v>
      </c>
      <c r="C91" s="23" t="s">
        <v>34</v>
      </c>
      <c r="D91" s="23">
        <v>1</v>
      </c>
      <c r="E91" s="24"/>
      <c r="F91" s="24">
        <f>E91*D91</f>
        <v>0</v>
      </c>
    </row>
    <row r="92" spans="1:6" ht="15.75" customHeight="1">
      <c r="A92" s="23">
        <v>2</v>
      </c>
      <c r="B92" s="22" t="s">
        <v>74</v>
      </c>
      <c r="C92" s="23" t="s">
        <v>20</v>
      </c>
      <c r="D92" s="23">
        <v>30</v>
      </c>
      <c r="E92" s="24"/>
      <c r="F92" s="24">
        <f>E92*D92</f>
        <v>0</v>
      </c>
    </row>
    <row r="93" spans="1:10" s="56" customFormat="1" ht="15.75" customHeight="1" thickBot="1">
      <c r="A93" s="28">
        <v>3</v>
      </c>
      <c r="B93" s="29" t="s">
        <v>75</v>
      </c>
      <c r="C93" s="28" t="s">
        <v>34</v>
      </c>
      <c r="D93" s="28">
        <v>1</v>
      </c>
      <c r="E93" s="30"/>
      <c r="F93" s="30">
        <f>E93*D93</f>
        <v>0</v>
      </c>
      <c r="G93" s="67"/>
      <c r="H93" s="67"/>
      <c r="I93" s="67"/>
      <c r="J93" s="67"/>
    </row>
    <row r="94" spans="1:6" ht="15.75" customHeight="1">
      <c r="A94" s="26"/>
      <c r="B94" s="39" t="s">
        <v>52</v>
      </c>
      <c r="C94" s="26"/>
      <c r="D94" s="26"/>
      <c r="E94" s="27"/>
      <c r="F94" s="40">
        <f>F95+F98</f>
        <v>0</v>
      </c>
    </row>
    <row r="95" spans="1:6" ht="15.75" customHeight="1">
      <c r="A95" s="26"/>
      <c r="B95" s="21" t="s">
        <v>51</v>
      </c>
      <c r="C95" s="26"/>
      <c r="D95" s="26"/>
      <c r="E95" s="27"/>
      <c r="F95" s="40">
        <f>SUM(F96:F97)</f>
        <v>0</v>
      </c>
    </row>
    <row r="96" spans="1:6" ht="15.75" customHeight="1">
      <c r="A96" s="26">
        <v>1</v>
      </c>
      <c r="B96" s="22" t="s">
        <v>106</v>
      </c>
      <c r="C96" s="23" t="s">
        <v>18</v>
      </c>
      <c r="D96" s="23">
        <v>4</v>
      </c>
      <c r="E96" s="24"/>
      <c r="F96" s="24">
        <f>E96*D96</f>
        <v>0</v>
      </c>
    </row>
    <row r="97" spans="1:6" ht="15.75" customHeight="1">
      <c r="A97" s="26">
        <v>2</v>
      </c>
      <c r="B97" s="22" t="s">
        <v>107</v>
      </c>
      <c r="C97" s="26" t="s">
        <v>17</v>
      </c>
      <c r="D97" s="26">
        <v>1</v>
      </c>
      <c r="E97" s="27"/>
      <c r="F97" s="24">
        <f>E97*D97</f>
        <v>0</v>
      </c>
    </row>
    <row r="98" spans="1:6" ht="15.75" customHeight="1">
      <c r="A98" s="23"/>
      <c r="B98" s="21" t="s">
        <v>45</v>
      </c>
      <c r="C98" s="23"/>
      <c r="D98" s="23"/>
      <c r="E98" s="24"/>
      <c r="F98" s="38">
        <f>SUM(F99:F100)</f>
        <v>0</v>
      </c>
    </row>
    <row r="99" spans="1:6" ht="15.75" customHeight="1">
      <c r="A99" s="23">
        <v>1</v>
      </c>
      <c r="B99" s="22" t="s">
        <v>40</v>
      </c>
      <c r="C99" s="23" t="s">
        <v>34</v>
      </c>
      <c r="D99" s="23">
        <v>1</v>
      </c>
      <c r="E99" s="24"/>
      <c r="F99" s="24">
        <f>E99*D99</f>
        <v>0</v>
      </c>
    </row>
    <row r="100" spans="1:6" ht="15.75" customHeight="1" thickBot="1">
      <c r="A100" s="28">
        <v>2</v>
      </c>
      <c r="B100" s="29" t="s">
        <v>41</v>
      </c>
      <c r="C100" s="28" t="s">
        <v>20</v>
      </c>
      <c r="D100" s="28">
        <v>180</v>
      </c>
      <c r="E100" s="30"/>
      <c r="F100" s="30">
        <f>E100*D100</f>
        <v>0</v>
      </c>
    </row>
    <row r="101" spans="1:6" ht="15.75" customHeight="1">
      <c r="A101" s="26"/>
      <c r="B101" s="39" t="s">
        <v>53</v>
      </c>
      <c r="C101" s="26"/>
      <c r="D101" s="26"/>
      <c r="E101" s="27"/>
      <c r="F101" s="40">
        <f>F102+F104</f>
        <v>0</v>
      </c>
    </row>
    <row r="102" spans="1:6" ht="15.75" customHeight="1">
      <c r="A102" s="26"/>
      <c r="B102" s="21" t="s">
        <v>51</v>
      </c>
      <c r="C102" s="26"/>
      <c r="D102" s="26"/>
      <c r="E102" s="27"/>
      <c r="F102" s="40">
        <f>SUM(F103)</f>
        <v>0</v>
      </c>
    </row>
    <row r="103" spans="1:6" ht="15.75" customHeight="1">
      <c r="A103" s="26">
        <v>1</v>
      </c>
      <c r="B103" s="22" t="s">
        <v>29</v>
      </c>
      <c r="C103" s="23" t="s">
        <v>20</v>
      </c>
      <c r="D103" s="23">
        <v>3</v>
      </c>
      <c r="E103" s="24"/>
      <c r="F103" s="24">
        <f>E103*D103</f>
        <v>0</v>
      </c>
    </row>
    <row r="104" spans="1:6" ht="15.75" customHeight="1">
      <c r="A104" s="23"/>
      <c r="B104" s="21" t="s">
        <v>45</v>
      </c>
      <c r="C104" s="23"/>
      <c r="D104" s="23"/>
      <c r="E104" s="24"/>
      <c r="F104" s="38">
        <f>SUM(F105)</f>
        <v>0</v>
      </c>
    </row>
    <row r="105" spans="1:6" ht="15.75" customHeight="1" thickBot="1">
      <c r="A105" s="28">
        <v>1</v>
      </c>
      <c r="B105" s="47" t="s">
        <v>54</v>
      </c>
      <c r="C105" s="48" t="s">
        <v>34</v>
      </c>
      <c r="D105" s="28">
        <v>1</v>
      </c>
      <c r="E105" s="30"/>
      <c r="F105" s="30">
        <f>E105*D105</f>
        <v>0</v>
      </c>
    </row>
    <row r="106" spans="1:6" ht="15.75" customHeight="1">
      <c r="A106" s="26"/>
      <c r="B106" s="39" t="s">
        <v>108</v>
      </c>
      <c r="C106" s="26"/>
      <c r="D106" s="26"/>
      <c r="E106" s="27"/>
      <c r="F106" s="40">
        <f>F107+F112</f>
        <v>0</v>
      </c>
    </row>
    <row r="107" spans="1:6" ht="15.75" customHeight="1">
      <c r="A107" s="26"/>
      <c r="B107" s="21" t="s">
        <v>51</v>
      </c>
      <c r="C107" s="26"/>
      <c r="D107" s="26"/>
      <c r="E107" s="27"/>
      <c r="F107" s="40">
        <f>SUM(F108:F111)</f>
        <v>0</v>
      </c>
    </row>
    <row r="108" spans="1:6" ht="15.75" customHeight="1">
      <c r="A108" s="23">
        <v>1</v>
      </c>
      <c r="B108" s="12" t="s">
        <v>55</v>
      </c>
      <c r="C108" s="31" t="s">
        <v>20</v>
      </c>
      <c r="D108" s="23">
        <v>80</v>
      </c>
      <c r="E108" s="24"/>
      <c r="F108" s="24">
        <f aca="true" t="shared" si="5" ref="F108:F114">E108*D108</f>
        <v>0</v>
      </c>
    </row>
    <row r="109" spans="1:6" ht="15.75" customHeight="1">
      <c r="A109" s="23">
        <v>2</v>
      </c>
      <c r="B109" s="12" t="s">
        <v>56</v>
      </c>
      <c r="C109" s="31" t="s">
        <v>21</v>
      </c>
      <c r="D109" s="23">
        <v>0.4</v>
      </c>
      <c r="E109" s="24"/>
      <c r="F109" s="24">
        <f t="shared" si="5"/>
        <v>0</v>
      </c>
    </row>
    <row r="110" spans="1:6" ht="15.75" customHeight="1">
      <c r="A110" s="23">
        <v>3</v>
      </c>
      <c r="B110" s="12" t="s">
        <v>57</v>
      </c>
      <c r="C110" s="31" t="s">
        <v>19</v>
      </c>
      <c r="D110" s="23">
        <v>30</v>
      </c>
      <c r="E110" s="24"/>
      <c r="F110" s="24">
        <f t="shared" si="5"/>
        <v>0</v>
      </c>
    </row>
    <row r="111" spans="1:6" ht="15.75" customHeight="1">
      <c r="A111" s="23">
        <v>4</v>
      </c>
      <c r="B111" s="12" t="s">
        <v>58</v>
      </c>
      <c r="C111" s="31" t="s">
        <v>18</v>
      </c>
      <c r="D111" s="23">
        <v>1</v>
      </c>
      <c r="E111" s="24"/>
      <c r="F111" s="24">
        <f t="shared" si="5"/>
        <v>0</v>
      </c>
    </row>
    <row r="112" spans="1:6" ht="15.75" customHeight="1">
      <c r="A112" s="23"/>
      <c r="B112" s="21" t="s">
        <v>45</v>
      </c>
      <c r="C112" s="31"/>
      <c r="D112" s="23"/>
      <c r="E112" s="24"/>
      <c r="F112" s="38">
        <f>SUM(F113:F114)</f>
        <v>0</v>
      </c>
    </row>
    <row r="113" spans="1:6" ht="15.75" customHeight="1">
      <c r="A113" s="23">
        <v>1</v>
      </c>
      <c r="B113" s="12" t="s">
        <v>59</v>
      </c>
      <c r="C113" s="31" t="s">
        <v>34</v>
      </c>
      <c r="D113" s="23">
        <v>1</v>
      </c>
      <c r="E113" s="24"/>
      <c r="F113" s="24">
        <f t="shared" si="5"/>
        <v>0</v>
      </c>
    </row>
    <row r="114" spans="1:6" ht="15.75" customHeight="1" thickBot="1">
      <c r="A114" s="28">
        <v>2</v>
      </c>
      <c r="B114" s="47" t="s">
        <v>60</v>
      </c>
      <c r="C114" s="48" t="s">
        <v>34</v>
      </c>
      <c r="D114" s="28">
        <v>1</v>
      </c>
      <c r="E114" s="30"/>
      <c r="F114" s="30">
        <f t="shared" si="5"/>
        <v>0</v>
      </c>
    </row>
    <row r="115" spans="1:6" ht="15.75" customHeight="1">
      <c r="A115" s="26"/>
      <c r="B115" s="39" t="s">
        <v>61</v>
      </c>
      <c r="C115" s="26"/>
      <c r="D115" s="26"/>
      <c r="E115" s="27"/>
      <c r="F115" s="40">
        <f>F116+F118</f>
        <v>0</v>
      </c>
    </row>
    <row r="116" spans="1:6" ht="15.75" customHeight="1">
      <c r="A116" s="26"/>
      <c r="B116" s="21" t="s">
        <v>51</v>
      </c>
      <c r="C116" s="26"/>
      <c r="D116" s="26"/>
      <c r="E116" s="27"/>
      <c r="F116" s="40">
        <f>SUM(F117:F117)</f>
        <v>0</v>
      </c>
    </row>
    <row r="117" spans="1:6" ht="15.75" customHeight="1">
      <c r="A117" s="23">
        <v>1</v>
      </c>
      <c r="B117" s="70" t="s">
        <v>109</v>
      </c>
      <c r="C117" s="72" t="s">
        <v>17</v>
      </c>
      <c r="D117" s="23">
        <v>1</v>
      </c>
      <c r="E117" s="24"/>
      <c r="F117" s="24">
        <f>E117*D117</f>
        <v>0</v>
      </c>
    </row>
    <row r="118" spans="1:6" ht="15.75" customHeight="1">
      <c r="A118" s="23"/>
      <c r="B118" s="21" t="s">
        <v>45</v>
      </c>
      <c r="C118" s="31"/>
      <c r="D118" s="23"/>
      <c r="E118" s="24"/>
      <c r="F118" s="38">
        <f>SUM(F119:F119)</f>
        <v>0</v>
      </c>
    </row>
    <row r="119" spans="1:6" ht="15.75" customHeight="1" thickBot="1">
      <c r="A119" s="28">
        <v>2</v>
      </c>
      <c r="B119" s="47" t="s">
        <v>60</v>
      </c>
      <c r="C119" s="48" t="s">
        <v>34</v>
      </c>
      <c r="D119" s="28">
        <v>1</v>
      </c>
      <c r="E119" s="30"/>
      <c r="F119" s="30">
        <f>E119*D119</f>
        <v>0</v>
      </c>
    </row>
    <row r="120" spans="1:6" ht="15.75" customHeight="1">
      <c r="A120" s="26"/>
      <c r="B120" s="39" t="s">
        <v>62</v>
      </c>
      <c r="C120" s="26"/>
      <c r="D120" s="26"/>
      <c r="E120" s="27"/>
      <c r="F120" s="40">
        <f>F121+F123</f>
        <v>0</v>
      </c>
    </row>
    <row r="121" spans="1:6" ht="15.75" customHeight="1">
      <c r="A121" s="26"/>
      <c r="B121" s="21" t="s">
        <v>51</v>
      </c>
      <c r="C121" s="26"/>
      <c r="D121" s="26"/>
      <c r="E121" s="27"/>
      <c r="F121" s="40">
        <f>SUM(F122)</f>
        <v>0</v>
      </c>
    </row>
    <row r="122" spans="1:6" ht="15.75" customHeight="1">
      <c r="A122" s="26">
        <v>1</v>
      </c>
      <c r="B122" s="22" t="s">
        <v>27</v>
      </c>
      <c r="C122" s="23" t="s">
        <v>18</v>
      </c>
      <c r="D122" s="23">
        <v>1</v>
      </c>
      <c r="E122" s="24"/>
      <c r="F122" s="24">
        <f>E122*D122</f>
        <v>0</v>
      </c>
    </row>
    <row r="123" spans="1:6" ht="15.75" customHeight="1">
      <c r="A123" s="23"/>
      <c r="B123" s="21" t="s">
        <v>45</v>
      </c>
      <c r="C123" s="31"/>
      <c r="D123" s="23"/>
      <c r="E123" s="24"/>
      <c r="F123" s="38">
        <f>SUM(F124:F125)</f>
        <v>0</v>
      </c>
    </row>
    <row r="124" spans="1:6" ht="15.75" customHeight="1">
      <c r="A124" s="23">
        <v>1</v>
      </c>
      <c r="B124" s="12" t="s">
        <v>70</v>
      </c>
      <c r="C124" s="31" t="s">
        <v>20</v>
      </c>
      <c r="D124" s="23">
        <v>1000</v>
      </c>
      <c r="E124" s="24"/>
      <c r="F124" s="24">
        <f>E124*D124</f>
        <v>0</v>
      </c>
    </row>
    <row r="125" spans="1:6" ht="15.75" customHeight="1" thickBot="1">
      <c r="A125" s="28">
        <v>2</v>
      </c>
      <c r="B125" s="29" t="s">
        <v>42</v>
      </c>
      <c r="C125" s="48" t="s">
        <v>18</v>
      </c>
      <c r="D125" s="28">
        <v>1</v>
      </c>
      <c r="E125" s="30"/>
      <c r="F125" s="30">
        <f>E125*D125</f>
        <v>0</v>
      </c>
    </row>
    <row r="126" spans="1:6" ht="15.75" customHeight="1">
      <c r="A126" s="26"/>
      <c r="B126" s="39" t="s">
        <v>63</v>
      </c>
      <c r="C126" s="26"/>
      <c r="D126" s="26"/>
      <c r="E126" s="27"/>
      <c r="F126" s="40">
        <f>F127+F130</f>
        <v>0</v>
      </c>
    </row>
    <row r="127" spans="1:6" ht="15.75" customHeight="1">
      <c r="A127" s="26"/>
      <c r="B127" s="21" t="s">
        <v>51</v>
      </c>
      <c r="C127" s="26"/>
      <c r="D127" s="26"/>
      <c r="E127" s="27"/>
      <c r="F127" s="40">
        <f>SUM(F128:F129)</f>
        <v>0</v>
      </c>
    </row>
    <row r="128" spans="1:6" ht="15.75" customHeight="1">
      <c r="A128" s="23">
        <v>1</v>
      </c>
      <c r="B128" s="10" t="s">
        <v>55</v>
      </c>
      <c r="C128" s="26" t="s">
        <v>20</v>
      </c>
      <c r="D128" s="26">
        <v>60</v>
      </c>
      <c r="E128" s="27"/>
      <c r="F128" s="24">
        <f>E128*D128</f>
        <v>0</v>
      </c>
    </row>
    <row r="129" spans="1:6" ht="15.75" customHeight="1">
      <c r="A129" s="23">
        <v>2</v>
      </c>
      <c r="B129" s="53" t="s">
        <v>110</v>
      </c>
      <c r="C129" s="54" t="s">
        <v>19</v>
      </c>
      <c r="D129" s="54">
        <v>14</v>
      </c>
      <c r="E129" s="55"/>
      <c r="F129" s="24">
        <f>E129*D129</f>
        <v>0</v>
      </c>
    </row>
    <row r="130" spans="1:6" ht="15.75" customHeight="1">
      <c r="A130" s="23"/>
      <c r="B130" s="21" t="s">
        <v>45</v>
      </c>
      <c r="C130" s="31"/>
      <c r="D130" s="23"/>
      <c r="E130" s="24"/>
      <c r="F130" s="24">
        <f>SUM(F131:F131)</f>
        <v>0</v>
      </c>
    </row>
    <row r="131" spans="1:6" ht="15.75" customHeight="1" thickBot="1">
      <c r="A131" s="28">
        <v>1</v>
      </c>
      <c r="B131" s="29" t="s">
        <v>78</v>
      </c>
      <c r="C131" s="28" t="s">
        <v>20</v>
      </c>
      <c r="D131" s="28">
        <v>60</v>
      </c>
      <c r="E131" s="30"/>
      <c r="F131" s="30">
        <f>E131*D131</f>
        <v>0</v>
      </c>
    </row>
    <row r="132" spans="1:6" ht="15.75" customHeight="1">
      <c r="A132" s="26"/>
      <c r="B132" s="39" t="s">
        <v>64</v>
      </c>
      <c r="C132" s="26"/>
      <c r="D132" s="26"/>
      <c r="E132" s="27"/>
      <c r="F132" s="40">
        <f>F133+F139</f>
        <v>0</v>
      </c>
    </row>
    <row r="133" spans="1:6" ht="15.75" customHeight="1">
      <c r="A133" s="26"/>
      <c r="B133" s="21" t="s">
        <v>51</v>
      </c>
      <c r="C133" s="26"/>
      <c r="D133" s="26"/>
      <c r="E133" s="27"/>
      <c r="F133" s="40">
        <f>SUM(F134:F135)</f>
        <v>0</v>
      </c>
    </row>
    <row r="134" spans="1:6" ht="15.75" customHeight="1">
      <c r="A134" s="23">
        <v>1</v>
      </c>
      <c r="B134" s="10" t="s">
        <v>49</v>
      </c>
      <c r="C134" s="31" t="s">
        <v>20</v>
      </c>
      <c r="D134" s="23">
        <v>580</v>
      </c>
      <c r="E134" s="24"/>
      <c r="F134" s="24">
        <f>E134*D134</f>
        <v>0</v>
      </c>
    </row>
    <row r="135" spans="1:6" ht="15.75" customHeight="1">
      <c r="A135" s="23">
        <v>2</v>
      </c>
      <c r="B135" s="25" t="s">
        <v>111</v>
      </c>
      <c r="C135" s="23" t="s">
        <v>19</v>
      </c>
      <c r="D135" s="23">
        <v>100</v>
      </c>
      <c r="E135" s="24"/>
      <c r="F135" s="24">
        <f>E135*D135</f>
        <v>0</v>
      </c>
    </row>
    <row r="136" spans="1:6" ht="15.75" customHeight="1">
      <c r="A136" s="23">
        <v>3</v>
      </c>
      <c r="B136" s="25" t="s">
        <v>112</v>
      </c>
      <c r="C136" s="23" t="s">
        <v>20</v>
      </c>
      <c r="D136" s="23">
        <v>288</v>
      </c>
      <c r="E136" s="24"/>
      <c r="F136" s="24"/>
    </row>
    <row r="137" spans="1:6" ht="15.75" customHeight="1">
      <c r="A137" s="23">
        <v>4</v>
      </c>
      <c r="B137" s="25" t="s">
        <v>113</v>
      </c>
      <c r="C137" s="23" t="s">
        <v>19</v>
      </c>
      <c r="D137" s="23">
        <v>150</v>
      </c>
      <c r="E137" s="24"/>
      <c r="F137" s="24"/>
    </row>
    <row r="138" spans="1:6" ht="15.75" customHeight="1">
      <c r="A138" s="23">
        <v>5</v>
      </c>
      <c r="B138" s="25" t="s">
        <v>114</v>
      </c>
      <c r="C138" s="23" t="s">
        <v>20</v>
      </c>
      <c r="D138" s="23">
        <v>65</v>
      </c>
      <c r="E138" s="24"/>
      <c r="F138" s="24"/>
    </row>
    <row r="139" spans="1:6" ht="15.75" customHeight="1">
      <c r="A139" s="23"/>
      <c r="B139" s="21" t="s">
        <v>45</v>
      </c>
      <c r="C139" s="31"/>
      <c r="D139" s="23"/>
      <c r="E139" s="24"/>
      <c r="F139" s="38">
        <f>SUM(F140:F142)</f>
        <v>0</v>
      </c>
    </row>
    <row r="140" spans="1:6" ht="15.75" customHeight="1">
      <c r="A140" s="23">
        <v>1</v>
      </c>
      <c r="B140" s="22" t="s">
        <v>37</v>
      </c>
      <c r="C140" s="23" t="s">
        <v>20</v>
      </c>
      <c r="D140" s="23">
        <v>1640</v>
      </c>
      <c r="E140" s="24"/>
      <c r="F140" s="24">
        <f>E140*D140</f>
        <v>0</v>
      </c>
    </row>
    <row r="141" spans="1:6" ht="15.75" customHeight="1">
      <c r="A141" s="41">
        <v>2</v>
      </c>
      <c r="B141" s="45" t="s">
        <v>116</v>
      </c>
      <c r="C141" s="41" t="s">
        <v>20</v>
      </c>
      <c r="D141" s="41">
        <v>1100</v>
      </c>
      <c r="E141" s="42"/>
      <c r="F141" s="42"/>
    </row>
    <row r="142" spans="1:6" ht="15.75" customHeight="1" thickBot="1">
      <c r="A142" s="28">
        <v>3</v>
      </c>
      <c r="B142" s="52" t="s">
        <v>115</v>
      </c>
      <c r="C142" s="48" t="s">
        <v>20</v>
      </c>
      <c r="D142" s="28">
        <v>580</v>
      </c>
      <c r="E142" s="30"/>
      <c r="F142" s="30">
        <f>E142*D142</f>
        <v>0</v>
      </c>
    </row>
    <row r="143" spans="1:6" ht="15.75" customHeight="1">
      <c r="A143" s="26"/>
      <c r="B143" s="39" t="s">
        <v>65</v>
      </c>
      <c r="C143" s="26"/>
      <c r="D143" s="26"/>
      <c r="E143" s="40"/>
      <c r="F143" s="40">
        <f>SUM(F144:F146)</f>
        <v>0</v>
      </c>
    </row>
    <row r="144" spans="1:6" ht="15.75" customHeight="1">
      <c r="A144" s="26">
        <v>1</v>
      </c>
      <c r="B144" s="25"/>
      <c r="C144" s="26"/>
      <c r="D144" s="26">
        <v>1</v>
      </c>
      <c r="E144" s="27"/>
      <c r="F144" s="27">
        <f>E144*D144</f>
        <v>0</v>
      </c>
    </row>
    <row r="145" spans="1:6" ht="15.75" customHeight="1">
      <c r="A145" s="23">
        <v>2</v>
      </c>
      <c r="B145" s="25" t="s">
        <v>66</v>
      </c>
      <c r="C145" s="26" t="s">
        <v>17</v>
      </c>
      <c r="D145" s="26">
        <v>1</v>
      </c>
      <c r="E145" s="24"/>
      <c r="F145" s="27">
        <f>E145*D145</f>
        <v>0</v>
      </c>
    </row>
    <row r="146" spans="1:6" ht="15.75" customHeight="1">
      <c r="A146" s="26">
        <v>3</v>
      </c>
      <c r="B146" s="25" t="s">
        <v>67</v>
      </c>
      <c r="C146" s="26" t="s">
        <v>17</v>
      </c>
      <c r="D146" s="26">
        <v>1</v>
      </c>
      <c r="E146" s="24"/>
      <c r="F146" s="27">
        <f>E146*D146</f>
        <v>0</v>
      </c>
    </row>
    <row r="147" spans="2:6" ht="15.75" customHeight="1">
      <c r="B147" s="33" t="s">
        <v>11</v>
      </c>
      <c r="C147" s="50"/>
      <c r="D147" s="32"/>
      <c r="E147" s="14"/>
      <c r="F147" s="59">
        <f>SUM(F12+F39+F55+F68+F78+F94+F101+F106+F115+F120+F126+F132+F143)</f>
        <v>0</v>
      </c>
    </row>
    <row r="148" spans="2:6" ht="15.75" customHeight="1">
      <c r="B148" s="34" t="s">
        <v>12</v>
      </c>
      <c r="C148" s="49"/>
      <c r="D148" s="13"/>
      <c r="E148" s="15"/>
      <c r="F148" s="57">
        <f>F147*0.18</f>
        <v>0</v>
      </c>
    </row>
    <row r="149" spans="2:6" ht="15.75" customHeight="1">
      <c r="B149" s="35" t="s">
        <v>13</v>
      </c>
      <c r="C149" s="51"/>
      <c r="D149" s="16"/>
      <c r="E149" s="17"/>
      <c r="F149" s="58">
        <f>F147+F148</f>
        <v>0</v>
      </c>
    </row>
    <row r="150" ht="15.75" customHeight="1"/>
    <row r="151" ht="15.75" customHeight="1"/>
    <row r="152" ht="15.75" customHeight="1">
      <c r="B152" s="5"/>
    </row>
    <row r="153" ht="15.75" customHeight="1">
      <c r="B153" s="20"/>
    </row>
    <row r="154" ht="15.75" customHeight="1">
      <c r="B154" s="20"/>
    </row>
    <row r="155" ht="15.75" customHeight="1">
      <c r="B155" s="20"/>
    </row>
    <row r="156" ht="15.75" customHeight="1">
      <c r="B156" s="20"/>
    </row>
    <row r="157" ht="15.75" customHeight="1">
      <c r="B157" s="20"/>
    </row>
    <row r="158" ht="15.75" customHeight="1">
      <c r="B158" s="20"/>
    </row>
    <row r="159" ht="15.75" customHeight="1">
      <c r="B159" s="20"/>
    </row>
    <row r="160" ht="15.75" customHeight="1">
      <c r="B160" s="20"/>
    </row>
    <row r="161" ht="15.75" customHeight="1">
      <c r="B161" s="20"/>
    </row>
    <row r="162" ht="15.75" customHeight="1">
      <c r="B162" s="20"/>
    </row>
    <row r="163" ht="15.75" customHeight="1">
      <c r="B163" s="20"/>
    </row>
    <row r="164" ht="15.75" customHeight="1">
      <c r="B164" s="20"/>
    </row>
    <row r="165" ht="15.75" customHeight="1">
      <c r="B165" s="20"/>
    </row>
    <row r="166" ht="15.75" customHeight="1">
      <c r="B166" s="20"/>
    </row>
    <row r="167" ht="15.75" customHeight="1">
      <c r="B167" s="20"/>
    </row>
    <row r="168" ht="15.75" customHeight="1">
      <c r="B168" s="20"/>
    </row>
    <row r="169" ht="15.75" customHeight="1">
      <c r="B169" s="20"/>
    </row>
    <row r="170" ht="15.75" customHeight="1">
      <c r="B170" s="20"/>
    </row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</sheetData>
  <sheetProtection/>
  <mergeCells count="1">
    <mergeCell ref="A8:F8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64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Kodumajatehase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Rehme</dc:creator>
  <cp:keywords/>
  <dc:description/>
  <cp:lastModifiedBy>Arkaadia Haldus</cp:lastModifiedBy>
  <cp:lastPrinted>2009-01-25T11:25:24Z</cp:lastPrinted>
  <dcterms:created xsi:type="dcterms:W3CDTF">2008-06-17T08:51:02Z</dcterms:created>
  <dcterms:modified xsi:type="dcterms:W3CDTF">2009-10-01T09:27:40Z</dcterms:modified>
  <cp:category/>
  <cp:version/>
  <cp:contentType/>
  <cp:contentStatus/>
</cp:coreProperties>
</file>