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Hinnapakkumise tabel" sheetId="2" r:id="rId1"/>
    <sheet name="Sheet1" sheetId="1" r:id="rId2"/>
  </sheets>
  <definedNames>
    <definedName name="Excel_BuiltIn_Print_Area_1">'Hinnapakkumise tabel'!$A$3:$F$130</definedName>
    <definedName name="Excel_BuiltIn_Print_Area_1_1">'Hinnapakkumise tabel'!$A$1:$K$259</definedName>
    <definedName name="Excel_BuiltIn_Print_Area_1_1_1">'Hinnapakkumise tabel'!$A$3:$F$128</definedName>
    <definedName name="Excel_BuiltIn_Print_Area_1_1_1_1">'Hinnapakkumise tabel'!$A$3:$F$124</definedName>
    <definedName name="_xlnm.Print_Area" localSheetId="0">'Hinnapakkumise tabel'!$A$1:$G$131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5" i="2" l="1"/>
  <c r="F104" i="2" s="1"/>
  <c r="F103" i="2" s="1"/>
  <c r="D55" i="2"/>
  <c r="F87" i="2"/>
  <c r="F48" i="2"/>
  <c r="F49" i="2"/>
  <c r="F45" i="2"/>
  <c r="F100" i="2"/>
  <c r="F122" i="2"/>
  <c r="F121" i="2" s="1"/>
  <c r="F120" i="2" s="1"/>
  <c r="F119" i="2"/>
  <c r="F118" i="2" s="1"/>
  <c r="F117" i="2"/>
  <c r="F116" i="2" s="1"/>
  <c r="F113" i="2"/>
  <c r="F112" i="2" s="1"/>
  <c r="F111" i="2"/>
  <c r="F110" i="2" s="1"/>
  <c r="F108" i="2"/>
  <c r="F107" i="2" s="1"/>
  <c r="F106" i="2" s="1"/>
  <c r="F115" i="2" l="1"/>
  <c r="F114" i="2" s="1"/>
  <c r="F109" i="2"/>
  <c r="F102" i="2" s="1"/>
  <c r="F82" i="2" l="1"/>
  <c r="F81" i="2" s="1"/>
  <c r="F76" i="2"/>
  <c r="F74" i="2"/>
  <c r="F75" i="2"/>
  <c r="F77" i="2"/>
  <c r="F78" i="2"/>
  <c r="F65" i="2"/>
  <c r="F52" i="2" l="1"/>
  <c r="F53" i="2"/>
  <c r="F50" i="2"/>
  <c r="F47" i="2"/>
  <c r="F19" i="2"/>
  <c r="F7" i="2"/>
  <c r="F6" i="2" s="1"/>
  <c r="F5" i="2" s="1"/>
  <c r="F51" i="2" l="1"/>
  <c r="F46" i="2"/>
  <c r="F15" i="2" l="1"/>
  <c r="F14" i="2" s="1"/>
  <c r="F101" i="2"/>
  <c r="F99" i="2"/>
  <c r="F94" i="2"/>
  <c r="F92" i="2"/>
  <c r="F88" i="2"/>
  <c r="F86" i="2" s="1"/>
  <c r="F84" i="2"/>
  <c r="F79" i="2"/>
  <c r="F73" i="2" s="1"/>
  <c r="F71" i="2"/>
  <c r="F68" i="2"/>
  <c r="F67" i="2"/>
  <c r="F66" i="2"/>
  <c r="F64" i="2"/>
  <c r="F63" i="2"/>
  <c r="F60" i="2"/>
  <c r="F55" i="2"/>
  <c r="F41" i="2"/>
  <c r="F40" i="2"/>
  <c r="F39" i="2"/>
  <c r="F38" i="2"/>
  <c r="F34" i="2"/>
  <c r="F33" i="2" s="1"/>
  <c r="F32" i="2" s="1"/>
  <c r="F30" i="2"/>
  <c r="F28" i="2"/>
  <c r="F27" i="2" s="1"/>
  <c r="F24" i="2"/>
  <c r="F22" i="2"/>
  <c r="F18" i="2"/>
  <c r="F17" i="2" s="1"/>
  <c r="F13" i="2"/>
  <c r="F12" i="2"/>
  <c r="F93" i="2" l="1"/>
  <c r="F54" i="2"/>
  <c r="F23" i="2"/>
  <c r="F21" i="2"/>
  <c r="F70" i="2"/>
  <c r="F69" i="2" s="1"/>
  <c r="F44" i="2"/>
  <c r="F59" i="2"/>
  <c r="F83" i="2"/>
  <c r="F80" i="2" s="1"/>
  <c r="F11" i="2"/>
  <c r="F10" i="2" s="1"/>
  <c r="F37" i="2"/>
  <c r="F36" i="2" s="1"/>
  <c r="F35" i="2" s="1"/>
  <c r="F62" i="2"/>
  <c r="F29" i="2"/>
  <c r="F26" i="2" s="1"/>
  <c r="F98" i="2"/>
  <c r="F97" i="2" s="1"/>
  <c r="F96" i="2" s="1"/>
  <c r="F91" i="2"/>
  <c r="F90" i="2" s="1"/>
  <c r="F89" i="2" l="1"/>
  <c r="F43" i="2"/>
  <c r="F42" i="2" s="1"/>
  <c r="F16" i="2"/>
  <c r="F58" i="2"/>
  <c r="F57" i="2" l="1"/>
  <c r="F9" i="2"/>
  <c r="F124" i="2" l="1"/>
  <c r="F125" i="2" l="1"/>
  <c r="F126" i="2" s="1"/>
</calcChain>
</file>

<file path=xl/sharedStrings.xml><?xml version="1.0" encoding="utf-8"?>
<sst xmlns="http://schemas.openxmlformats.org/spreadsheetml/2006/main" count="217" uniqueCount="172">
  <si>
    <t>Kulu kirjeldus</t>
  </si>
  <si>
    <t>Ühiku hind</t>
  </si>
  <si>
    <t>Maksumus</t>
  </si>
  <si>
    <t>Märkused</t>
  </si>
  <si>
    <t>TELLIJA KULUD</t>
  </si>
  <si>
    <t>015</t>
  </si>
  <si>
    <t>eur</t>
  </si>
  <si>
    <t>VÄLISRAJATISED</t>
  </si>
  <si>
    <t>11</t>
  </si>
  <si>
    <t>Ettevalmistus ja lammutus</t>
  </si>
  <si>
    <t>117</t>
  </si>
  <si>
    <t>Hoonete ja rajatiste lammutamine</t>
  </si>
  <si>
    <t>tk</t>
  </si>
  <si>
    <t>obj</t>
  </si>
  <si>
    <t>m2</t>
  </si>
  <si>
    <t>jm</t>
  </si>
  <si>
    <t>118</t>
  </si>
  <si>
    <t>Raadamis- ja lammutusjäätmete vedu ja utiliseerimine</t>
  </si>
  <si>
    <t>14</t>
  </si>
  <si>
    <t>Hoonevälised ehitised</t>
  </si>
  <si>
    <t>141</t>
  </si>
  <si>
    <t>Estakaadid, kaldteed, pandused</t>
  </si>
  <si>
    <t>m3</t>
  </si>
  <si>
    <t>144</t>
  </si>
  <si>
    <t xml:space="preserve">Varikatused </t>
  </si>
  <si>
    <t>16</t>
  </si>
  <si>
    <t>Kaeved maa-alal</t>
  </si>
  <si>
    <t>162</t>
  </si>
  <si>
    <t>Kaeved</t>
  </si>
  <si>
    <t>163</t>
  </si>
  <si>
    <t>Täide</t>
  </si>
  <si>
    <t>17</t>
  </si>
  <si>
    <t>Maa-ala pinnakatted</t>
  </si>
  <si>
    <t>171</t>
  </si>
  <si>
    <t>Haljastus</t>
  </si>
  <si>
    <t>ALUSED JA VUNDAMENDID</t>
  </si>
  <si>
    <t>22</t>
  </si>
  <si>
    <t>Vundamendid</t>
  </si>
  <si>
    <t>KANDETARINDID</t>
  </si>
  <si>
    <t>32</t>
  </si>
  <si>
    <t>Kandvad ja välisseinad</t>
  </si>
  <si>
    <t>327</t>
  </si>
  <si>
    <t>Sooja-, heli- ja hüdroisolatsioon</t>
  </si>
  <si>
    <t>FASSAADIELEMENDID JA KATUSED</t>
  </si>
  <si>
    <t>42</t>
  </si>
  <si>
    <t>Aknad</t>
  </si>
  <si>
    <t>421</t>
  </si>
  <si>
    <t>Aknalauad</t>
  </si>
  <si>
    <t>Aknaplekid</t>
  </si>
  <si>
    <t>425</t>
  </si>
  <si>
    <t>PVC aknad</t>
  </si>
  <si>
    <t>spets</t>
  </si>
  <si>
    <t>Akende utiliseerimine.</t>
  </si>
  <si>
    <t>43</t>
  </si>
  <si>
    <t>Välisuksed ja väravad</t>
  </si>
  <si>
    <t>431</t>
  </si>
  <si>
    <t>Lukustus ja varustus</t>
  </si>
  <si>
    <t>Lukusüsteemid välisustel,  kooskõlastada tellijaga</t>
  </si>
  <si>
    <t>432</t>
  </si>
  <si>
    <t>kmpl</t>
  </si>
  <si>
    <t>48</t>
  </si>
  <si>
    <t>Katusetarindid</t>
  </si>
  <si>
    <t>487</t>
  </si>
  <si>
    <t>Sooja- ja hüdroisolatsioon</t>
  </si>
  <si>
    <t>488</t>
  </si>
  <si>
    <t>Katusekatted</t>
  </si>
  <si>
    <t>RUUMITARINDID JA PINNAKATTED</t>
  </si>
  <si>
    <t>Värvkatted</t>
  </si>
  <si>
    <t>53</t>
  </si>
  <si>
    <t>56</t>
  </si>
  <si>
    <t>Põrandad ja põrandakatted</t>
  </si>
  <si>
    <t>TEHNOSÜSTEEMID</t>
  </si>
  <si>
    <t>72</t>
  </si>
  <si>
    <t>Küte, ventilatsioon ja jahutus</t>
  </si>
  <si>
    <t>724</t>
  </si>
  <si>
    <t>Ventilatsioonissüsteemid</t>
  </si>
  <si>
    <t>EHITUSPLATSI KORRALDUSKULUD</t>
  </si>
  <si>
    <t>EHITUSPLATSI ÜLDKULUD</t>
  </si>
  <si>
    <t>143</t>
  </si>
  <si>
    <t>Välistrepid</t>
  </si>
  <si>
    <t>Kood</t>
  </si>
  <si>
    <t>Ühik</t>
  </si>
  <si>
    <t>Kogus</t>
  </si>
  <si>
    <t>Tellija reserv</t>
  </si>
  <si>
    <t>Sillutisriba lammutamine</t>
  </si>
  <si>
    <t>kompl</t>
  </si>
  <si>
    <t>Lammutusjäätmete utiliseerimine</t>
  </si>
  <si>
    <t>Vundamendi tagasitäide</t>
  </si>
  <si>
    <t>Murukatte taastamine (vajadusel kasvumuld, muruseeme)</t>
  </si>
  <si>
    <t>Alusmüüritised, soklid- ja vundamenditalad</t>
  </si>
  <si>
    <t>Vundamendi hüdroisolatsioon</t>
  </si>
  <si>
    <t>Sokli puitkarkass, EPS 120 100mm</t>
  </si>
  <si>
    <t>Müüritised</t>
  </si>
  <si>
    <t>Seinte elemendid</t>
  </si>
  <si>
    <t>Lipuvarda hoidja</t>
  </si>
  <si>
    <t>Tänavasilt</t>
  </si>
  <si>
    <t>Fassaad mineraalvill 150mm, tüüblid</t>
  </si>
  <si>
    <t>Seinte fassaadikatted</t>
  </si>
  <si>
    <t xml:space="preserve">Akna teibid/mastiks </t>
  </si>
  <si>
    <t>Aken A-01</t>
  </si>
  <si>
    <t>Aken A-02</t>
  </si>
  <si>
    <t>Akende paigaldus</t>
  </si>
  <si>
    <t>Uksed ja -väravad</t>
  </si>
  <si>
    <t>Puittarindid</t>
  </si>
  <si>
    <t>486</t>
  </si>
  <si>
    <t>Siseseinte pinnakatted</t>
  </si>
  <si>
    <t>531</t>
  </si>
  <si>
    <t>81</t>
  </si>
  <si>
    <t>Ajutised ehitised ehitusplatsil</t>
  </si>
  <si>
    <t>818</t>
  </si>
  <si>
    <t>Tellingud, lavad ja tõstukid</t>
  </si>
  <si>
    <t>Ehitustellingud</t>
  </si>
  <si>
    <t>83</t>
  </si>
  <si>
    <t>832</t>
  </si>
  <si>
    <t>Mobiilkraanad</t>
  </si>
  <si>
    <t>Masinad ja seadmed</t>
  </si>
  <si>
    <t>Kraanad tõstetöödeks</t>
  </si>
  <si>
    <t>86</t>
  </si>
  <si>
    <t>Energiakulu</t>
  </si>
  <si>
    <t>861</t>
  </si>
  <si>
    <t>Elektrikulu</t>
  </si>
  <si>
    <t>Ehitusaegne elekter</t>
  </si>
  <si>
    <t>Veekulu</t>
  </si>
  <si>
    <t>Ehitusaegne vesi</t>
  </si>
  <si>
    <t>862</t>
  </si>
  <si>
    <t>91</t>
  </si>
  <si>
    <t>Juhtimiskulu</t>
  </si>
  <si>
    <t>911</t>
  </si>
  <si>
    <t>ITP palgad</t>
  </si>
  <si>
    <t>Ehitustööde juhtimine</t>
  </si>
  <si>
    <t>912</t>
  </si>
  <si>
    <t>Kontori ülalpidamiskulud</t>
  </si>
  <si>
    <t>Kontor, side jms.</t>
  </si>
  <si>
    <t>96</t>
  </si>
  <si>
    <t>Lepingu erikulud</t>
  </si>
  <si>
    <t>961</t>
  </si>
  <si>
    <t>Ehitustööde kindlustus</t>
  </si>
  <si>
    <t>CAR kindlustus</t>
  </si>
  <si>
    <t>KM 20%</t>
  </si>
  <si>
    <t>KÕIK KOKKU (1+2+3+4+5+6+7+8+9) SUMMA</t>
  </si>
  <si>
    <t>SUMMA KOOS KM</t>
  </si>
  <si>
    <t>EHITUSTÖÖDE MAHUTABEL</t>
  </si>
  <si>
    <t>Ventilatsioonikorstnale kogumiskasti ja katusest väljaviigu ehitus</t>
  </si>
  <si>
    <t>Värskeõhklapid fassaadil</t>
  </si>
  <si>
    <t>Värskeõhuklapid soklis</t>
  </si>
  <si>
    <t>Akna sisemise viimistluse taastamise tööd</t>
  </si>
  <si>
    <t>SU1</t>
  </si>
  <si>
    <t>VU1</t>
  </si>
  <si>
    <t>KU1</t>
  </si>
  <si>
    <t>KU2</t>
  </si>
  <si>
    <t>R1</t>
  </si>
  <si>
    <t>PL1</t>
  </si>
  <si>
    <t>Vundamendi lahti kaevamine taldmikuni</t>
  </si>
  <si>
    <t>Sissepääsu varikatuse rek. Vihmaveesüsteem.</t>
  </si>
  <si>
    <t>Uue raudbetoonist sissekäiguplaadi rajamine. Uksepiiraja.</t>
  </si>
  <si>
    <t>Valguskasti rajamine</t>
  </si>
  <si>
    <t>Uue betoonist panduse rajamine</t>
  </si>
  <si>
    <t>Vundamendi isolatsioon EPS 120 100mm</t>
  </si>
  <si>
    <t>Sokliplaadi paigaldus</t>
  </si>
  <si>
    <t>Müüritise täiendav ankurdamine kandvasse seina.</t>
  </si>
  <si>
    <t>Fassaad mineraalvill 50mm, tüüblid</t>
  </si>
  <si>
    <t>Fassaadi mineraalne armeeringmass koos võrguga,mineraalne krohv, 2x värvimine silikonvärviga.</t>
  </si>
  <si>
    <t>Aknasilluste täiendav toestamine nurkrauaga</t>
  </si>
  <si>
    <t>Sissepääsuesise trepiplaadi lammutus</t>
  </si>
  <si>
    <t>Pööningu vent.restide tarne ja paigaldus</t>
  </si>
  <si>
    <t>Räästase avamine ja hiljem soojustuse järgselt laudise mõõtu lõikamine. Räästase värvimine.</t>
  </si>
  <si>
    <t>Pööningu soojustuse kokku kogumine ventkorstna ehitustöödeks ja hilisem taaspaigaldamine.</t>
  </si>
  <si>
    <t>Projekteeritud lumetõkked</t>
  </si>
  <si>
    <t>Katuse käiguteed ja turvaredel</t>
  </si>
  <si>
    <t>Lagede ja seinte kohtparandused. 2 x värvimine. Valged pinnad läbikumamise puhul värvida 3x.</t>
  </si>
  <si>
    <t>Tuulekoja põranda tasandusvalu.</t>
  </si>
  <si>
    <t>Hinnapakkumise koostamisel tuleb pakkujal mahud üle kontrollida*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</si>
</sst>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13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0"/>
      <color indexed="8"/>
      <name val="Arial"/>
      <family val="2"/>
    </font>
    <font>
      <u/>
      <sz val="11"/>
      <color theme="10"/>
      <name val="Calibri"/>
      <family val="2"/>
      <charset val="186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8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1" applyFont="1"/>
    <xf numFmtId="0" fontId="4" fillId="0" borderId="0" xfId="1" applyFont="1"/>
    <xf numFmtId="49" fontId="6" fillId="2" borderId="2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wrapText="1"/>
    </xf>
    <xf numFmtId="0" fontId="7" fillId="2" borderId="2" xfId="1" applyFont="1" applyFill="1" applyBorder="1" applyAlignment="1">
      <alignment horizontal="center" vertical="center" wrapText="1"/>
    </xf>
    <xf numFmtId="9" fontId="8" fillId="2" borderId="2" xfId="2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wrapText="1"/>
    </xf>
    <xf numFmtId="0" fontId="7" fillId="2" borderId="2" xfId="1" applyFont="1" applyFill="1" applyBorder="1" applyAlignment="1">
      <alignment wrapText="1"/>
    </xf>
    <xf numFmtId="0" fontId="5" fillId="0" borderId="0" xfId="1" applyFont="1"/>
    <xf numFmtId="164" fontId="7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wrapText="1"/>
    </xf>
    <xf numFmtId="49" fontId="10" fillId="0" borderId="4" xfId="1" applyNumberFormat="1" applyFont="1" applyBorder="1" applyAlignment="1">
      <alignment horizontal="center"/>
    </xf>
    <xf numFmtId="0" fontId="10" fillId="0" borderId="4" xfId="1" applyFont="1" applyBorder="1" applyAlignment="1">
      <alignment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2" fontId="4" fillId="0" borderId="4" xfId="1" applyNumberFormat="1" applyFont="1" applyBorder="1" applyAlignment="1">
      <alignment wrapText="1"/>
    </xf>
    <xf numFmtId="1" fontId="4" fillId="0" borderId="4" xfId="1" applyNumberFormat="1" applyFont="1" applyBorder="1" applyAlignment="1">
      <alignment wrapText="1"/>
    </xf>
    <xf numFmtId="0" fontId="11" fillId="0" borderId="4" xfId="1" applyFont="1" applyBorder="1" applyAlignment="1">
      <alignment horizontal="justify"/>
    </xf>
    <xf numFmtId="0" fontId="12" fillId="0" borderId="4" xfId="1" applyFont="1" applyBorder="1" applyAlignment="1">
      <alignment horizontal="center" wrapText="1"/>
    </xf>
    <xf numFmtId="0" fontId="12" fillId="0" borderId="4" xfId="1" applyFont="1" applyBorder="1" applyAlignment="1">
      <alignment wrapText="1"/>
    </xf>
    <xf numFmtId="2" fontId="12" fillId="0" borderId="4" xfId="1" applyNumberFormat="1" applyFont="1" applyBorder="1" applyAlignment="1">
      <alignment wrapText="1"/>
    </xf>
    <xf numFmtId="1" fontId="12" fillId="0" borderId="4" xfId="1" applyNumberFormat="1" applyFont="1" applyBorder="1" applyAlignment="1">
      <alignment wrapText="1"/>
    </xf>
    <xf numFmtId="0" fontId="13" fillId="0" borderId="4" xfId="1" applyFont="1" applyBorder="1" applyAlignment="1">
      <alignment horizontal="justify"/>
    </xf>
    <xf numFmtId="49" fontId="3" fillId="0" borderId="4" xfId="1" applyNumberFormat="1" applyFont="1" applyBorder="1"/>
    <xf numFmtId="0" fontId="13" fillId="0" borderId="4" xfId="1" applyFont="1" applyBorder="1" applyAlignment="1">
      <alignment wrapText="1"/>
    </xf>
    <xf numFmtId="0" fontId="4" fillId="0" borderId="0" xfId="1" applyFont="1" applyAlignment="1">
      <alignment horizontal="right"/>
    </xf>
    <xf numFmtId="49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wrapText="1"/>
    </xf>
    <xf numFmtId="0" fontId="7" fillId="0" borderId="2" xfId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wrapText="1"/>
    </xf>
    <xf numFmtId="2" fontId="7" fillId="0" borderId="2" xfId="1" applyNumberFormat="1" applyFont="1" applyBorder="1" applyAlignment="1">
      <alignment wrapText="1"/>
    </xf>
    <xf numFmtId="0" fontId="7" fillId="0" borderId="2" xfId="1" applyFont="1" applyBorder="1" applyAlignment="1">
      <alignment wrapText="1"/>
    </xf>
    <xf numFmtId="2" fontId="14" fillId="0" borderId="4" xfId="1" applyNumberFormat="1" applyFont="1" applyBorder="1" applyAlignment="1">
      <alignment wrapText="1"/>
    </xf>
    <xf numFmtId="1" fontId="14" fillId="0" borderId="4" xfId="1" applyNumberFormat="1" applyFont="1" applyBorder="1" applyAlignment="1">
      <alignment wrapText="1"/>
    </xf>
    <xf numFmtId="0" fontId="15" fillId="0" borderId="0" xfId="1" applyFont="1"/>
    <xf numFmtId="0" fontId="15" fillId="0" borderId="0" xfId="1" applyFont="1" applyAlignment="1">
      <alignment horizontal="right"/>
    </xf>
    <xf numFmtId="0" fontId="11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wrapText="1"/>
    </xf>
    <xf numFmtId="2" fontId="6" fillId="0" borderId="2" xfId="1" applyNumberFormat="1" applyFont="1" applyBorder="1" applyAlignment="1">
      <alignment wrapText="1"/>
    </xf>
    <xf numFmtId="0" fontId="8" fillId="0" borderId="4" xfId="1" applyFont="1" applyBorder="1" applyAlignment="1">
      <alignment horizontal="center" wrapText="1"/>
    </xf>
    <xf numFmtId="2" fontId="8" fillId="0" borderId="4" xfId="1" applyNumberFormat="1" applyFont="1" applyBorder="1" applyAlignment="1">
      <alignment wrapText="1"/>
    </xf>
    <xf numFmtId="1" fontId="8" fillId="0" borderId="4" xfId="1" applyNumberFormat="1" applyFont="1" applyBorder="1" applyAlignment="1">
      <alignment wrapText="1"/>
    </xf>
    <xf numFmtId="0" fontId="15" fillId="0" borderId="4" xfId="1" applyFont="1" applyBorder="1" applyAlignment="1">
      <alignment horizontal="center" wrapText="1"/>
    </xf>
    <xf numFmtId="0" fontId="15" fillId="0" borderId="4" xfId="1" applyFont="1" applyBorder="1" applyAlignment="1">
      <alignment wrapText="1"/>
    </xf>
    <xf numFmtId="2" fontId="15" fillId="0" borderId="4" xfId="1" applyNumberFormat="1" applyFont="1" applyBorder="1" applyAlignment="1">
      <alignment wrapText="1"/>
    </xf>
    <xf numFmtId="1" fontId="15" fillId="0" borderId="4" xfId="1" applyNumberFormat="1" applyFont="1" applyBorder="1" applyAlignment="1">
      <alignment wrapText="1"/>
    </xf>
    <xf numFmtId="49" fontId="17" fillId="0" borderId="4" xfId="1" applyNumberFormat="1" applyFont="1" applyBorder="1"/>
    <xf numFmtId="0" fontId="13" fillId="0" borderId="4" xfId="1" applyFont="1" applyBorder="1" applyAlignment="1">
      <alignment horizontal="justify" wrapText="1"/>
    </xf>
    <xf numFmtId="1" fontId="4" fillId="0" borderId="0" xfId="1" applyNumberFormat="1" applyFont="1" applyAlignment="1">
      <alignment horizontal="right"/>
    </xf>
    <xf numFmtId="1" fontId="7" fillId="2" borderId="2" xfId="1" applyNumberFormat="1" applyFont="1" applyFill="1" applyBorder="1" applyAlignment="1">
      <alignment wrapText="1"/>
    </xf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18" fillId="0" borderId="0" xfId="1" applyFont="1"/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/>
    <xf numFmtId="1" fontId="12" fillId="0" borderId="0" xfId="1" applyNumberFormat="1" applyFont="1"/>
    <xf numFmtId="0" fontId="7" fillId="0" borderId="0" xfId="1" applyFont="1"/>
    <xf numFmtId="164" fontId="12" fillId="3" borderId="0" xfId="1" applyNumberFormat="1" applyFont="1" applyFill="1" applyAlignment="1">
      <alignment horizontal="center" vertical="center"/>
    </xf>
    <xf numFmtId="164" fontId="12" fillId="2" borderId="2" xfId="1" applyNumberFormat="1" applyFont="1" applyFill="1" applyBorder="1" applyAlignment="1">
      <alignment wrapText="1"/>
    </xf>
    <xf numFmtId="49" fontId="20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164" fontId="20" fillId="0" borderId="2" xfId="1" applyNumberFormat="1" applyFont="1" applyBorder="1" applyAlignment="1">
      <alignment horizontal="center" vertical="center" wrapText="1"/>
    </xf>
    <xf numFmtId="2" fontId="20" fillId="0" borderId="2" xfId="1" applyNumberFormat="1" applyFont="1" applyBorder="1" applyAlignment="1">
      <alignment horizontal="center" vertical="center" wrapText="1"/>
    </xf>
    <xf numFmtId="1" fontId="20" fillId="0" borderId="2" xfId="1" applyNumberFormat="1" applyFont="1" applyBorder="1" applyAlignment="1">
      <alignment horizontal="center" vertical="center" wrapText="1"/>
    </xf>
    <xf numFmtId="9" fontId="12" fillId="0" borderId="4" xfId="1" applyNumberFormat="1" applyFont="1" applyBorder="1" applyAlignment="1">
      <alignment wrapText="1"/>
    </xf>
    <xf numFmtId="0" fontId="2" fillId="4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wrapText="1"/>
    </xf>
    <xf numFmtId="0" fontId="5" fillId="4" borderId="3" xfId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wrapText="1"/>
    </xf>
    <xf numFmtId="2" fontId="2" fillId="4" borderId="3" xfId="1" applyNumberFormat="1" applyFont="1" applyFill="1" applyBorder="1" applyAlignment="1">
      <alignment wrapText="1"/>
    </xf>
    <xf numFmtId="3" fontId="2" fillId="4" borderId="3" xfId="1" applyNumberFormat="1" applyFont="1" applyFill="1" applyBorder="1" applyAlignment="1">
      <alignment wrapText="1"/>
    </xf>
    <xf numFmtId="49" fontId="7" fillId="4" borderId="3" xfId="1" applyNumberFormat="1" applyFont="1" applyFill="1" applyBorder="1" applyAlignment="1">
      <alignment horizontal="center"/>
    </xf>
    <xf numFmtId="0" fontId="7" fillId="4" borderId="3" xfId="1" applyFont="1" applyFill="1" applyBorder="1" applyAlignment="1">
      <alignment wrapText="1"/>
    </xf>
    <xf numFmtId="0" fontId="3" fillId="4" borderId="3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wrapText="1"/>
    </xf>
    <xf numFmtId="2" fontId="7" fillId="4" borderId="3" xfId="1" applyNumberFormat="1" applyFont="1" applyFill="1" applyBorder="1" applyAlignment="1">
      <alignment wrapText="1"/>
    </xf>
    <xf numFmtId="3" fontId="7" fillId="4" borderId="3" xfId="1" applyNumberFormat="1" applyFont="1" applyFill="1" applyBorder="1" applyAlignment="1">
      <alignment wrapText="1"/>
    </xf>
    <xf numFmtId="0" fontId="12" fillId="0" borderId="5" xfId="1" applyFont="1" applyBorder="1" applyAlignment="1">
      <alignment horizontal="center"/>
    </xf>
    <xf numFmtId="0" fontId="7" fillId="0" borderId="5" xfId="1" applyFont="1" applyBorder="1" applyAlignment="1">
      <alignment wrapText="1"/>
    </xf>
    <xf numFmtId="0" fontId="12" fillId="0" borderId="6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7" xfId="1" applyFont="1" applyBorder="1"/>
    <xf numFmtId="2" fontId="7" fillId="0" borderId="8" xfId="1" applyNumberFormat="1" applyFont="1" applyBorder="1" applyAlignment="1">
      <alignment wrapText="1"/>
    </xf>
    <xf numFmtId="3" fontId="7" fillId="0" borderId="8" xfId="1" applyNumberFormat="1" applyFont="1" applyBorder="1" applyAlignment="1">
      <alignment wrapText="1"/>
    </xf>
    <xf numFmtId="49" fontId="7" fillId="0" borderId="5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wrapText="1"/>
    </xf>
    <xf numFmtId="49" fontId="7" fillId="0" borderId="9" xfId="1" applyNumberFormat="1" applyFont="1" applyBorder="1" applyAlignment="1">
      <alignment horizontal="center"/>
    </xf>
    <xf numFmtId="0" fontId="7" fillId="0" borderId="9" xfId="1" applyFont="1" applyBorder="1" applyAlignment="1">
      <alignment wrapText="1"/>
    </xf>
    <xf numFmtId="0" fontId="3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wrapText="1"/>
    </xf>
    <xf numFmtId="2" fontId="7" fillId="0" borderId="9" xfId="1" applyNumberFormat="1" applyFont="1" applyBorder="1" applyAlignment="1">
      <alignment wrapText="1"/>
    </xf>
    <xf numFmtId="3" fontId="7" fillId="0" borderId="9" xfId="1" applyNumberFormat="1" applyFont="1" applyBorder="1" applyAlignment="1">
      <alignment wrapText="1"/>
    </xf>
    <xf numFmtId="0" fontId="13" fillId="0" borderId="4" xfId="1" applyFont="1" applyFill="1" applyBorder="1" applyAlignment="1">
      <alignment horizontal="justify"/>
    </xf>
    <xf numFmtId="0" fontId="12" fillId="0" borderId="4" xfId="1" applyFont="1" applyFill="1" applyBorder="1" applyAlignment="1">
      <alignment horizontal="center" wrapText="1"/>
    </xf>
    <xf numFmtId="0" fontId="12" fillId="0" borderId="4" xfId="1" applyFont="1" applyFill="1" applyBorder="1" applyAlignment="1">
      <alignment wrapText="1"/>
    </xf>
    <xf numFmtId="2" fontId="12" fillId="0" borderId="4" xfId="1" applyNumberFormat="1" applyFont="1" applyFill="1" applyBorder="1" applyAlignment="1">
      <alignment wrapText="1"/>
    </xf>
    <xf numFmtId="0" fontId="2" fillId="0" borderId="1" xfId="1" applyFont="1" applyBorder="1" applyAlignment="1">
      <alignment horizontal="center" vertical="center"/>
    </xf>
  </cellXfs>
  <cellStyles count="4">
    <cellStyle name="Hyperlink 2" xfId="3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268"/>
  <sheetViews>
    <sheetView tabSelected="1" view="pageLayout" topLeftCell="A148" zoomScaleNormal="100" zoomScaleSheetLayoutView="90" workbookViewId="0">
      <selection activeCell="H5" sqref="H5"/>
    </sheetView>
  </sheetViews>
  <sheetFormatPr defaultColWidth="7.5703125" defaultRowHeight="14.25" outlineLevelRow="1" x14ac:dyDescent="0.2"/>
  <cols>
    <col min="1" max="1" width="6.42578125" style="55" customWidth="1"/>
    <col min="2" max="2" width="37.7109375" style="56" customWidth="1"/>
    <col min="3" max="3" width="5.42578125" style="57" customWidth="1"/>
    <col min="4" max="4" width="6.5703125" style="63" customWidth="1"/>
    <col min="5" max="5" width="9" style="56" customWidth="1"/>
    <col min="6" max="6" width="13.140625" style="60" customWidth="1"/>
    <col min="7" max="7" width="18.7109375" style="61" customWidth="1"/>
    <col min="8" max="11" width="7.5703125" style="1"/>
    <col min="12" max="256" width="7.5703125" style="2"/>
    <col min="257" max="257" width="7.7109375" style="2" customWidth="1"/>
    <col min="258" max="258" width="43.42578125" style="2" customWidth="1"/>
    <col min="259" max="259" width="5.42578125" style="2" customWidth="1"/>
    <col min="260" max="260" width="9.42578125" style="2" customWidth="1"/>
    <col min="261" max="261" width="12.140625" style="2" customWidth="1"/>
    <col min="262" max="262" width="15.140625" style="2" customWidth="1"/>
    <col min="263" max="263" width="20.85546875" style="2" customWidth="1"/>
    <col min="264" max="512" width="7.5703125" style="2"/>
    <col min="513" max="513" width="7.7109375" style="2" customWidth="1"/>
    <col min="514" max="514" width="43.42578125" style="2" customWidth="1"/>
    <col min="515" max="515" width="5.42578125" style="2" customWidth="1"/>
    <col min="516" max="516" width="9.42578125" style="2" customWidth="1"/>
    <col min="517" max="517" width="12.140625" style="2" customWidth="1"/>
    <col min="518" max="518" width="15.140625" style="2" customWidth="1"/>
    <col min="519" max="519" width="20.85546875" style="2" customWidth="1"/>
    <col min="520" max="768" width="7.5703125" style="2"/>
    <col min="769" max="769" width="7.7109375" style="2" customWidth="1"/>
    <col min="770" max="770" width="43.42578125" style="2" customWidth="1"/>
    <col min="771" max="771" width="5.42578125" style="2" customWidth="1"/>
    <col min="772" max="772" width="9.42578125" style="2" customWidth="1"/>
    <col min="773" max="773" width="12.140625" style="2" customWidth="1"/>
    <col min="774" max="774" width="15.140625" style="2" customWidth="1"/>
    <col min="775" max="775" width="20.85546875" style="2" customWidth="1"/>
    <col min="776" max="1024" width="7.5703125" style="2"/>
    <col min="1025" max="1025" width="7.7109375" style="2" customWidth="1"/>
    <col min="1026" max="1026" width="43.42578125" style="2" customWidth="1"/>
    <col min="1027" max="1027" width="5.42578125" style="2" customWidth="1"/>
    <col min="1028" max="1028" width="9.42578125" style="2" customWidth="1"/>
    <col min="1029" max="1029" width="12.140625" style="2" customWidth="1"/>
    <col min="1030" max="1030" width="15.140625" style="2" customWidth="1"/>
    <col min="1031" max="1031" width="20.85546875" style="2" customWidth="1"/>
    <col min="1032" max="1280" width="7.5703125" style="2"/>
    <col min="1281" max="1281" width="7.7109375" style="2" customWidth="1"/>
    <col min="1282" max="1282" width="43.42578125" style="2" customWidth="1"/>
    <col min="1283" max="1283" width="5.42578125" style="2" customWidth="1"/>
    <col min="1284" max="1284" width="9.42578125" style="2" customWidth="1"/>
    <col min="1285" max="1285" width="12.140625" style="2" customWidth="1"/>
    <col min="1286" max="1286" width="15.140625" style="2" customWidth="1"/>
    <col min="1287" max="1287" width="20.85546875" style="2" customWidth="1"/>
    <col min="1288" max="1536" width="7.5703125" style="2"/>
    <col min="1537" max="1537" width="7.7109375" style="2" customWidth="1"/>
    <col min="1538" max="1538" width="43.42578125" style="2" customWidth="1"/>
    <col min="1539" max="1539" width="5.42578125" style="2" customWidth="1"/>
    <col min="1540" max="1540" width="9.42578125" style="2" customWidth="1"/>
    <col min="1541" max="1541" width="12.140625" style="2" customWidth="1"/>
    <col min="1542" max="1542" width="15.140625" style="2" customWidth="1"/>
    <col min="1543" max="1543" width="20.85546875" style="2" customWidth="1"/>
    <col min="1544" max="1792" width="7.5703125" style="2"/>
    <col min="1793" max="1793" width="7.7109375" style="2" customWidth="1"/>
    <col min="1794" max="1794" width="43.42578125" style="2" customWidth="1"/>
    <col min="1795" max="1795" width="5.42578125" style="2" customWidth="1"/>
    <col min="1796" max="1796" width="9.42578125" style="2" customWidth="1"/>
    <col min="1797" max="1797" width="12.140625" style="2" customWidth="1"/>
    <col min="1798" max="1798" width="15.140625" style="2" customWidth="1"/>
    <col min="1799" max="1799" width="20.85546875" style="2" customWidth="1"/>
    <col min="1800" max="2048" width="7.5703125" style="2"/>
    <col min="2049" max="2049" width="7.7109375" style="2" customWidth="1"/>
    <col min="2050" max="2050" width="43.42578125" style="2" customWidth="1"/>
    <col min="2051" max="2051" width="5.42578125" style="2" customWidth="1"/>
    <col min="2052" max="2052" width="9.42578125" style="2" customWidth="1"/>
    <col min="2053" max="2053" width="12.140625" style="2" customWidth="1"/>
    <col min="2054" max="2054" width="15.140625" style="2" customWidth="1"/>
    <col min="2055" max="2055" width="20.85546875" style="2" customWidth="1"/>
    <col min="2056" max="2304" width="7.5703125" style="2"/>
    <col min="2305" max="2305" width="7.7109375" style="2" customWidth="1"/>
    <col min="2306" max="2306" width="43.42578125" style="2" customWidth="1"/>
    <col min="2307" max="2307" width="5.42578125" style="2" customWidth="1"/>
    <col min="2308" max="2308" width="9.42578125" style="2" customWidth="1"/>
    <col min="2309" max="2309" width="12.140625" style="2" customWidth="1"/>
    <col min="2310" max="2310" width="15.140625" style="2" customWidth="1"/>
    <col min="2311" max="2311" width="20.85546875" style="2" customWidth="1"/>
    <col min="2312" max="2560" width="7.5703125" style="2"/>
    <col min="2561" max="2561" width="7.7109375" style="2" customWidth="1"/>
    <col min="2562" max="2562" width="43.42578125" style="2" customWidth="1"/>
    <col min="2563" max="2563" width="5.42578125" style="2" customWidth="1"/>
    <col min="2564" max="2564" width="9.42578125" style="2" customWidth="1"/>
    <col min="2565" max="2565" width="12.140625" style="2" customWidth="1"/>
    <col min="2566" max="2566" width="15.140625" style="2" customWidth="1"/>
    <col min="2567" max="2567" width="20.85546875" style="2" customWidth="1"/>
    <col min="2568" max="2816" width="7.5703125" style="2"/>
    <col min="2817" max="2817" width="7.7109375" style="2" customWidth="1"/>
    <col min="2818" max="2818" width="43.42578125" style="2" customWidth="1"/>
    <col min="2819" max="2819" width="5.42578125" style="2" customWidth="1"/>
    <col min="2820" max="2820" width="9.42578125" style="2" customWidth="1"/>
    <col min="2821" max="2821" width="12.140625" style="2" customWidth="1"/>
    <col min="2822" max="2822" width="15.140625" style="2" customWidth="1"/>
    <col min="2823" max="2823" width="20.85546875" style="2" customWidth="1"/>
    <col min="2824" max="3072" width="7.5703125" style="2"/>
    <col min="3073" max="3073" width="7.7109375" style="2" customWidth="1"/>
    <col min="3074" max="3074" width="43.42578125" style="2" customWidth="1"/>
    <col min="3075" max="3075" width="5.42578125" style="2" customWidth="1"/>
    <col min="3076" max="3076" width="9.42578125" style="2" customWidth="1"/>
    <col min="3077" max="3077" width="12.140625" style="2" customWidth="1"/>
    <col min="3078" max="3078" width="15.140625" style="2" customWidth="1"/>
    <col min="3079" max="3079" width="20.85546875" style="2" customWidth="1"/>
    <col min="3080" max="3328" width="7.5703125" style="2"/>
    <col min="3329" max="3329" width="7.7109375" style="2" customWidth="1"/>
    <col min="3330" max="3330" width="43.42578125" style="2" customWidth="1"/>
    <col min="3331" max="3331" width="5.42578125" style="2" customWidth="1"/>
    <col min="3332" max="3332" width="9.42578125" style="2" customWidth="1"/>
    <col min="3333" max="3333" width="12.140625" style="2" customWidth="1"/>
    <col min="3334" max="3334" width="15.140625" style="2" customWidth="1"/>
    <col min="3335" max="3335" width="20.85546875" style="2" customWidth="1"/>
    <col min="3336" max="3584" width="7.5703125" style="2"/>
    <col min="3585" max="3585" width="7.7109375" style="2" customWidth="1"/>
    <col min="3586" max="3586" width="43.42578125" style="2" customWidth="1"/>
    <col min="3587" max="3587" width="5.42578125" style="2" customWidth="1"/>
    <col min="3588" max="3588" width="9.42578125" style="2" customWidth="1"/>
    <col min="3589" max="3589" width="12.140625" style="2" customWidth="1"/>
    <col min="3590" max="3590" width="15.140625" style="2" customWidth="1"/>
    <col min="3591" max="3591" width="20.85546875" style="2" customWidth="1"/>
    <col min="3592" max="3840" width="7.5703125" style="2"/>
    <col min="3841" max="3841" width="7.7109375" style="2" customWidth="1"/>
    <col min="3842" max="3842" width="43.42578125" style="2" customWidth="1"/>
    <col min="3843" max="3843" width="5.42578125" style="2" customWidth="1"/>
    <col min="3844" max="3844" width="9.42578125" style="2" customWidth="1"/>
    <col min="3845" max="3845" width="12.140625" style="2" customWidth="1"/>
    <col min="3846" max="3846" width="15.140625" style="2" customWidth="1"/>
    <col min="3847" max="3847" width="20.85546875" style="2" customWidth="1"/>
    <col min="3848" max="4096" width="7.5703125" style="2"/>
    <col min="4097" max="4097" width="7.7109375" style="2" customWidth="1"/>
    <col min="4098" max="4098" width="43.42578125" style="2" customWidth="1"/>
    <col min="4099" max="4099" width="5.42578125" style="2" customWidth="1"/>
    <col min="4100" max="4100" width="9.42578125" style="2" customWidth="1"/>
    <col min="4101" max="4101" width="12.140625" style="2" customWidth="1"/>
    <col min="4102" max="4102" width="15.140625" style="2" customWidth="1"/>
    <col min="4103" max="4103" width="20.85546875" style="2" customWidth="1"/>
    <col min="4104" max="4352" width="7.5703125" style="2"/>
    <col min="4353" max="4353" width="7.7109375" style="2" customWidth="1"/>
    <col min="4354" max="4354" width="43.42578125" style="2" customWidth="1"/>
    <col min="4355" max="4355" width="5.42578125" style="2" customWidth="1"/>
    <col min="4356" max="4356" width="9.42578125" style="2" customWidth="1"/>
    <col min="4357" max="4357" width="12.140625" style="2" customWidth="1"/>
    <col min="4358" max="4358" width="15.140625" style="2" customWidth="1"/>
    <col min="4359" max="4359" width="20.85546875" style="2" customWidth="1"/>
    <col min="4360" max="4608" width="7.5703125" style="2"/>
    <col min="4609" max="4609" width="7.7109375" style="2" customWidth="1"/>
    <col min="4610" max="4610" width="43.42578125" style="2" customWidth="1"/>
    <col min="4611" max="4611" width="5.42578125" style="2" customWidth="1"/>
    <col min="4612" max="4612" width="9.42578125" style="2" customWidth="1"/>
    <col min="4613" max="4613" width="12.140625" style="2" customWidth="1"/>
    <col min="4614" max="4614" width="15.140625" style="2" customWidth="1"/>
    <col min="4615" max="4615" width="20.85546875" style="2" customWidth="1"/>
    <col min="4616" max="4864" width="7.5703125" style="2"/>
    <col min="4865" max="4865" width="7.7109375" style="2" customWidth="1"/>
    <col min="4866" max="4866" width="43.42578125" style="2" customWidth="1"/>
    <col min="4867" max="4867" width="5.42578125" style="2" customWidth="1"/>
    <col min="4868" max="4868" width="9.42578125" style="2" customWidth="1"/>
    <col min="4869" max="4869" width="12.140625" style="2" customWidth="1"/>
    <col min="4870" max="4870" width="15.140625" style="2" customWidth="1"/>
    <col min="4871" max="4871" width="20.85546875" style="2" customWidth="1"/>
    <col min="4872" max="5120" width="7.5703125" style="2"/>
    <col min="5121" max="5121" width="7.7109375" style="2" customWidth="1"/>
    <col min="5122" max="5122" width="43.42578125" style="2" customWidth="1"/>
    <col min="5123" max="5123" width="5.42578125" style="2" customWidth="1"/>
    <col min="5124" max="5124" width="9.42578125" style="2" customWidth="1"/>
    <col min="5125" max="5125" width="12.140625" style="2" customWidth="1"/>
    <col min="5126" max="5126" width="15.140625" style="2" customWidth="1"/>
    <col min="5127" max="5127" width="20.85546875" style="2" customWidth="1"/>
    <col min="5128" max="5376" width="7.5703125" style="2"/>
    <col min="5377" max="5377" width="7.7109375" style="2" customWidth="1"/>
    <col min="5378" max="5378" width="43.42578125" style="2" customWidth="1"/>
    <col min="5379" max="5379" width="5.42578125" style="2" customWidth="1"/>
    <col min="5380" max="5380" width="9.42578125" style="2" customWidth="1"/>
    <col min="5381" max="5381" width="12.140625" style="2" customWidth="1"/>
    <col min="5382" max="5382" width="15.140625" style="2" customWidth="1"/>
    <col min="5383" max="5383" width="20.85546875" style="2" customWidth="1"/>
    <col min="5384" max="5632" width="7.5703125" style="2"/>
    <col min="5633" max="5633" width="7.7109375" style="2" customWidth="1"/>
    <col min="5634" max="5634" width="43.42578125" style="2" customWidth="1"/>
    <col min="5635" max="5635" width="5.42578125" style="2" customWidth="1"/>
    <col min="5636" max="5636" width="9.42578125" style="2" customWidth="1"/>
    <col min="5637" max="5637" width="12.140625" style="2" customWidth="1"/>
    <col min="5638" max="5638" width="15.140625" style="2" customWidth="1"/>
    <col min="5639" max="5639" width="20.85546875" style="2" customWidth="1"/>
    <col min="5640" max="5888" width="7.5703125" style="2"/>
    <col min="5889" max="5889" width="7.7109375" style="2" customWidth="1"/>
    <col min="5890" max="5890" width="43.42578125" style="2" customWidth="1"/>
    <col min="5891" max="5891" width="5.42578125" style="2" customWidth="1"/>
    <col min="5892" max="5892" width="9.42578125" style="2" customWidth="1"/>
    <col min="5893" max="5893" width="12.140625" style="2" customWidth="1"/>
    <col min="5894" max="5894" width="15.140625" style="2" customWidth="1"/>
    <col min="5895" max="5895" width="20.85546875" style="2" customWidth="1"/>
    <col min="5896" max="6144" width="7.5703125" style="2"/>
    <col min="6145" max="6145" width="7.7109375" style="2" customWidth="1"/>
    <col min="6146" max="6146" width="43.42578125" style="2" customWidth="1"/>
    <col min="6147" max="6147" width="5.42578125" style="2" customWidth="1"/>
    <col min="6148" max="6148" width="9.42578125" style="2" customWidth="1"/>
    <col min="6149" max="6149" width="12.140625" style="2" customWidth="1"/>
    <col min="6150" max="6150" width="15.140625" style="2" customWidth="1"/>
    <col min="6151" max="6151" width="20.85546875" style="2" customWidth="1"/>
    <col min="6152" max="6400" width="7.5703125" style="2"/>
    <col min="6401" max="6401" width="7.7109375" style="2" customWidth="1"/>
    <col min="6402" max="6402" width="43.42578125" style="2" customWidth="1"/>
    <col min="6403" max="6403" width="5.42578125" style="2" customWidth="1"/>
    <col min="6404" max="6404" width="9.42578125" style="2" customWidth="1"/>
    <col min="6405" max="6405" width="12.140625" style="2" customWidth="1"/>
    <col min="6406" max="6406" width="15.140625" style="2" customWidth="1"/>
    <col min="6407" max="6407" width="20.85546875" style="2" customWidth="1"/>
    <col min="6408" max="6656" width="7.5703125" style="2"/>
    <col min="6657" max="6657" width="7.7109375" style="2" customWidth="1"/>
    <col min="6658" max="6658" width="43.42578125" style="2" customWidth="1"/>
    <col min="6659" max="6659" width="5.42578125" style="2" customWidth="1"/>
    <col min="6660" max="6660" width="9.42578125" style="2" customWidth="1"/>
    <col min="6661" max="6661" width="12.140625" style="2" customWidth="1"/>
    <col min="6662" max="6662" width="15.140625" style="2" customWidth="1"/>
    <col min="6663" max="6663" width="20.85546875" style="2" customWidth="1"/>
    <col min="6664" max="6912" width="7.5703125" style="2"/>
    <col min="6913" max="6913" width="7.7109375" style="2" customWidth="1"/>
    <col min="6914" max="6914" width="43.42578125" style="2" customWidth="1"/>
    <col min="6915" max="6915" width="5.42578125" style="2" customWidth="1"/>
    <col min="6916" max="6916" width="9.42578125" style="2" customWidth="1"/>
    <col min="6917" max="6917" width="12.140625" style="2" customWidth="1"/>
    <col min="6918" max="6918" width="15.140625" style="2" customWidth="1"/>
    <col min="6919" max="6919" width="20.85546875" style="2" customWidth="1"/>
    <col min="6920" max="7168" width="7.5703125" style="2"/>
    <col min="7169" max="7169" width="7.7109375" style="2" customWidth="1"/>
    <col min="7170" max="7170" width="43.42578125" style="2" customWidth="1"/>
    <col min="7171" max="7171" width="5.42578125" style="2" customWidth="1"/>
    <col min="7172" max="7172" width="9.42578125" style="2" customWidth="1"/>
    <col min="7173" max="7173" width="12.140625" style="2" customWidth="1"/>
    <col min="7174" max="7174" width="15.140625" style="2" customWidth="1"/>
    <col min="7175" max="7175" width="20.85546875" style="2" customWidth="1"/>
    <col min="7176" max="7424" width="7.5703125" style="2"/>
    <col min="7425" max="7425" width="7.7109375" style="2" customWidth="1"/>
    <col min="7426" max="7426" width="43.42578125" style="2" customWidth="1"/>
    <col min="7427" max="7427" width="5.42578125" style="2" customWidth="1"/>
    <col min="7428" max="7428" width="9.42578125" style="2" customWidth="1"/>
    <col min="7429" max="7429" width="12.140625" style="2" customWidth="1"/>
    <col min="7430" max="7430" width="15.140625" style="2" customWidth="1"/>
    <col min="7431" max="7431" width="20.85546875" style="2" customWidth="1"/>
    <col min="7432" max="7680" width="7.5703125" style="2"/>
    <col min="7681" max="7681" width="7.7109375" style="2" customWidth="1"/>
    <col min="7682" max="7682" width="43.42578125" style="2" customWidth="1"/>
    <col min="7683" max="7683" width="5.42578125" style="2" customWidth="1"/>
    <col min="7684" max="7684" width="9.42578125" style="2" customWidth="1"/>
    <col min="7685" max="7685" width="12.140625" style="2" customWidth="1"/>
    <col min="7686" max="7686" width="15.140625" style="2" customWidth="1"/>
    <col min="7687" max="7687" width="20.85546875" style="2" customWidth="1"/>
    <col min="7688" max="7936" width="7.5703125" style="2"/>
    <col min="7937" max="7937" width="7.7109375" style="2" customWidth="1"/>
    <col min="7938" max="7938" width="43.42578125" style="2" customWidth="1"/>
    <col min="7939" max="7939" width="5.42578125" style="2" customWidth="1"/>
    <col min="7940" max="7940" width="9.42578125" style="2" customWidth="1"/>
    <col min="7941" max="7941" width="12.140625" style="2" customWidth="1"/>
    <col min="7942" max="7942" width="15.140625" style="2" customWidth="1"/>
    <col min="7943" max="7943" width="20.85546875" style="2" customWidth="1"/>
    <col min="7944" max="8192" width="7.5703125" style="2"/>
    <col min="8193" max="8193" width="7.7109375" style="2" customWidth="1"/>
    <col min="8194" max="8194" width="43.42578125" style="2" customWidth="1"/>
    <col min="8195" max="8195" width="5.42578125" style="2" customWidth="1"/>
    <col min="8196" max="8196" width="9.42578125" style="2" customWidth="1"/>
    <col min="8197" max="8197" width="12.140625" style="2" customWidth="1"/>
    <col min="8198" max="8198" width="15.140625" style="2" customWidth="1"/>
    <col min="8199" max="8199" width="20.85546875" style="2" customWidth="1"/>
    <col min="8200" max="8448" width="7.5703125" style="2"/>
    <col min="8449" max="8449" width="7.7109375" style="2" customWidth="1"/>
    <col min="8450" max="8450" width="43.42578125" style="2" customWidth="1"/>
    <col min="8451" max="8451" width="5.42578125" style="2" customWidth="1"/>
    <col min="8452" max="8452" width="9.42578125" style="2" customWidth="1"/>
    <col min="8453" max="8453" width="12.140625" style="2" customWidth="1"/>
    <col min="8454" max="8454" width="15.140625" style="2" customWidth="1"/>
    <col min="8455" max="8455" width="20.85546875" style="2" customWidth="1"/>
    <col min="8456" max="8704" width="7.5703125" style="2"/>
    <col min="8705" max="8705" width="7.7109375" style="2" customWidth="1"/>
    <col min="8706" max="8706" width="43.42578125" style="2" customWidth="1"/>
    <col min="8707" max="8707" width="5.42578125" style="2" customWidth="1"/>
    <col min="8708" max="8708" width="9.42578125" style="2" customWidth="1"/>
    <col min="8709" max="8709" width="12.140625" style="2" customWidth="1"/>
    <col min="8710" max="8710" width="15.140625" style="2" customWidth="1"/>
    <col min="8711" max="8711" width="20.85546875" style="2" customWidth="1"/>
    <col min="8712" max="8960" width="7.5703125" style="2"/>
    <col min="8961" max="8961" width="7.7109375" style="2" customWidth="1"/>
    <col min="8962" max="8962" width="43.42578125" style="2" customWidth="1"/>
    <col min="8963" max="8963" width="5.42578125" style="2" customWidth="1"/>
    <col min="8964" max="8964" width="9.42578125" style="2" customWidth="1"/>
    <col min="8965" max="8965" width="12.140625" style="2" customWidth="1"/>
    <col min="8966" max="8966" width="15.140625" style="2" customWidth="1"/>
    <col min="8967" max="8967" width="20.85546875" style="2" customWidth="1"/>
    <col min="8968" max="9216" width="7.5703125" style="2"/>
    <col min="9217" max="9217" width="7.7109375" style="2" customWidth="1"/>
    <col min="9218" max="9218" width="43.42578125" style="2" customWidth="1"/>
    <col min="9219" max="9219" width="5.42578125" style="2" customWidth="1"/>
    <col min="9220" max="9220" width="9.42578125" style="2" customWidth="1"/>
    <col min="9221" max="9221" width="12.140625" style="2" customWidth="1"/>
    <col min="9222" max="9222" width="15.140625" style="2" customWidth="1"/>
    <col min="9223" max="9223" width="20.85546875" style="2" customWidth="1"/>
    <col min="9224" max="9472" width="7.5703125" style="2"/>
    <col min="9473" max="9473" width="7.7109375" style="2" customWidth="1"/>
    <col min="9474" max="9474" width="43.42578125" style="2" customWidth="1"/>
    <col min="9475" max="9475" width="5.42578125" style="2" customWidth="1"/>
    <col min="9476" max="9476" width="9.42578125" style="2" customWidth="1"/>
    <col min="9477" max="9477" width="12.140625" style="2" customWidth="1"/>
    <col min="9478" max="9478" width="15.140625" style="2" customWidth="1"/>
    <col min="9479" max="9479" width="20.85546875" style="2" customWidth="1"/>
    <col min="9480" max="9728" width="7.5703125" style="2"/>
    <col min="9729" max="9729" width="7.7109375" style="2" customWidth="1"/>
    <col min="9730" max="9730" width="43.42578125" style="2" customWidth="1"/>
    <col min="9731" max="9731" width="5.42578125" style="2" customWidth="1"/>
    <col min="9732" max="9732" width="9.42578125" style="2" customWidth="1"/>
    <col min="9733" max="9733" width="12.140625" style="2" customWidth="1"/>
    <col min="9734" max="9734" width="15.140625" style="2" customWidth="1"/>
    <col min="9735" max="9735" width="20.85546875" style="2" customWidth="1"/>
    <col min="9736" max="9984" width="7.5703125" style="2"/>
    <col min="9985" max="9985" width="7.7109375" style="2" customWidth="1"/>
    <col min="9986" max="9986" width="43.42578125" style="2" customWidth="1"/>
    <col min="9987" max="9987" width="5.42578125" style="2" customWidth="1"/>
    <col min="9988" max="9988" width="9.42578125" style="2" customWidth="1"/>
    <col min="9989" max="9989" width="12.140625" style="2" customWidth="1"/>
    <col min="9990" max="9990" width="15.140625" style="2" customWidth="1"/>
    <col min="9991" max="9991" width="20.85546875" style="2" customWidth="1"/>
    <col min="9992" max="10240" width="7.5703125" style="2"/>
    <col min="10241" max="10241" width="7.7109375" style="2" customWidth="1"/>
    <col min="10242" max="10242" width="43.42578125" style="2" customWidth="1"/>
    <col min="10243" max="10243" width="5.42578125" style="2" customWidth="1"/>
    <col min="10244" max="10244" width="9.42578125" style="2" customWidth="1"/>
    <col min="10245" max="10245" width="12.140625" style="2" customWidth="1"/>
    <col min="10246" max="10246" width="15.140625" style="2" customWidth="1"/>
    <col min="10247" max="10247" width="20.85546875" style="2" customWidth="1"/>
    <col min="10248" max="10496" width="7.5703125" style="2"/>
    <col min="10497" max="10497" width="7.7109375" style="2" customWidth="1"/>
    <col min="10498" max="10498" width="43.42578125" style="2" customWidth="1"/>
    <col min="10499" max="10499" width="5.42578125" style="2" customWidth="1"/>
    <col min="10500" max="10500" width="9.42578125" style="2" customWidth="1"/>
    <col min="10501" max="10501" width="12.140625" style="2" customWidth="1"/>
    <col min="10502" max="10502" width="15.140625" style="2" customWidth="1"/>
    <col min="10503" max="10503" width="20.85546875" style="2" customWidth="1"/>
    <col min="10504" max="10752" width="7.5703125" style="2"/>
    <col min="10753" max="10753" width="7.7109375" style="2" customWidth="1"/>
    <col min="10754" max="10754" width="43.42578125" style="2" customWidth="1"/>
    <col min="10755" max="10755" width="5.42578125" style="2" customWidth="1"/>
    <col min="10756" max="10756" width="9.42578125" style="2" customWidth="1"/>
    <col min="10757" max="10757" width="12.140625" style="2" customWidth="1"/>
    <col min="10758" max="10758" width="15.140625" style="2" customWidth="1"/>
    <col min="10759" max="10759" width="20.85546875" style="2" customWidth="1"/>
    <col min="10760" max="11008" width="7.5703125" style="2"/>
    <col min="11009" max="11009" width="7.7109375" style="2" customWidth="1"/>
    <col min="11010" max="11010" width="43.42578125" style="2" customWidth="1"/>
    <col min="11011" max="11011" width="5.42578125" style="2" customWidth="1"/>
    <col min="11012" max="11012" width="9.42578125" style="2" customWidth="1"/>
    <col min="11013" max="11013" width="12.140625" style="2" customWidth="1"/>
    <col min="11014" max="11014" width="15.140625" style="2" customWidth="1"/>
    <col min="11015" max="11015" width="20.85546875" style="2" customWidth="1"/>
    <col min="11016" max="11264" width="7.5703125" style="2"/>
    <col min="11265" max="11265" width="7.7109375" style="2" customWidth="1"/>
    <col min="11266" max="11266" width="43.42578125" style="2" customWidth="1"/>
    <col min="11267" max="11267" width="5.42578125" style="2" customWidth="1"/>
    <col min="11268" max="11268" width="9.42578125" style="2" customWidth="1"/>
    <col min="11269" max="11269" width="12.140625" style="2" customWidth="1"/>
    <col min="11270" max="11270" width="15.140625" style="2" customWidth="1"/>
    <col min="11271" max="11271" width="20.85546875" style="2" customWidth="1"/>
    <col min="11272" max="11520" width="7.5703125" style="2"/>
    <col min="11521" max="11521" width="7.7109375" style="2" customWidth="1"/>
    <col min="11522" max="11522" width="43.42578125" style="2" customWidth="1"/>
    <col min="11523" max="11523" width="5.42578125" style="2" customWidth="1"/>
    <col min="11524" max="11524" width="9.42578125" style="2" customWidth="1"/>
    <col min="11525" max="11525" width="12.140625" style="2" customWidth="1"/>
    <col min="11526" max="11526" width="15.140625" style="2" customWidth="1"/>
    <col min="11527" max="11527" width="20.85546875" style="2" customWidth="1"/>
    <col min="11528" max="11776" width="7.5703125" style="2"/>
    <col min="11777" max="11777" width="7.7109375" style="2" customWidth="1"/>
    <col min="11778" max="11778" width="43.42578125" style="2" customWidth="1"/>
    <col min="11779" max="11779" width="5.42578125" style="2" customWidth="1"/>
    <col min="11780" max="11780" width="9.42578125" style="2" customWidth="1"/>
    <col min="11781" max="11781" width="12.140625" style="2" customWidth="1"/>
    <col min="11782" max="11782" width="15.140625" style="2" customWidth="1"/>
    <col min="11783" max="11783" width="20.85546875" style="2" customWidth="1"/>
    <col min="11784" max="12032" width="7.5703125" style="2"/>
    <col min="12033" max="12033" width="7.7109375" style="2" customWidth="1"/>
    <col min="12034" max="12034" width="43.42578125" style="2" customWidth="1"/>
    <col min="12035" max="12035" width="5.42578125" style="2" customWidth="1"/>
    <col min="12036" max="12036" width="9.42578125" style="2" customWidth="1"/>
    <col min="12037" max="12037" width="12.140625" style="2" customWidth="1"/>
    <col min="12038" max="12038" width="15.140625" style="2" customWidth="1"/>
    <col min="12039" max="12039" width="20.85546875" style="2" customWidth="1"/>
    <col min="12040" max="12288" width="7.5703125" style="2"/>
    <col min="12289" max="12289" width="7.7109375" style="2" customWidth="1"/>
    <col min="12290" max="12290" width="43.42578125" style="2" customWidth="1"/>
    <col min="12291" max="12291" width="5.42578125" style="2" customWidth="1"/>
    <col min="12292" max="12292" width="9.42578125" style="2" customWidth="1"/>
    <col min="12293" max="12293" width="12.140625" style="2" customWidth="1"/>
    <col min="12294" max="12294" width="15.140625" style="2" customWidth="1"/>
    <col min="12295" max="12295" width="20.85546875" style="2" customWidth="1"/>
    <col min="12296" max="12544" width="7.5703125" style="2"/>
    <col min="12545" max="12545" width="7.7109375" style="2" customWidth="1"/>
    <col min="12546" max="12546" width="43.42578125" style="2" customWidth="1"/>
    <col min="12547" max="12547" width="5.42578125" style="2" customWidth="1"/>
    <col min="12548" max="12548" width="9.42578125" style="2" customWidth="1"/>
    <col min="12549" max="12549" width="12.140625" style="2" customWidth="1"/>
    <col min="12550" max="12550" width="15.140625" style="2" customWidth="1"/>
    <col min="12551" max="12551" width="20.85546875" style="2" customWidth="1"/>
    <col min="12552" max="12800" width="7.5703125" style="2"/>
    <col min="12801" max="12801" width="7.7109375" style="2" customWidth="1"/>
    <col min="12802" max="12802" width="43.42578125" style="2" customWidth="1"/>
    <col min="12803" max="12803" width="5.42578125" style="2" customWidth="1"/>
    <col min="12804" max="12804" width="9.42578125" style="2" customWidth="1"/>
    <col min="12805" max="12805" width="12.140625" style="2" customWidth="1"/>
    <col min="12806" max="12806" width="15.140625" style="2" customWidth="1"/>
    <col min="12807" max="12807" width="20.85546875" style="2" customWidth="1"/>
    <col min="12808" max="13056" width="7.5703125" style="2"/>
    <col min="13057" max="13057" width="7.7109375" style="2" customWidth="1"/>
    <col min="13058" max="13058" width="43.42578125" style="2" customWidth="1"/>
    <col min="13059" max="13059" width="5.42578125" style="2" customWidth="1"/>
    <col min="13060" max="13060" width="9.42578125" style="2" customWidth="1"/>
    <col min="13061" max="13061" width="12.140625" style="2" customWidth="1"/>
    <col min="13062" max="13062" width="15.140625" style="2" customWidth="1"/>
    <col min="13063" max="13063" width="20.85546875" style="2" customWidth="1"/>
    <col min="13064" max="13312" width="7.5703125" style="2"/>
    <col min="13313" max="13313" width="7.7109375" style="2" customWidth="1"/>
    <col min="13314" max="13314" width="43.42578125" style="2" customWidth="1"/>
    <col min="13315" max="13315" width="5.42578125" style="2" customWidth="1"/>
    <col min="13316" max="13316" width="9.42578125" style="2" customWidth="1"/>
    <col min="13317" max="13317" width="12.140625" style="2" customWidth="1"/>
    <col min="13318" max="13318" width="15.140625" style="2" customWidth="1"/>
    <col min="13319" max="13319" width="20.85546875" style="2" customWidth="1"/>
    <col min="13320" max="13568" width="7.5703125" style="2"/>
    <col min="13569" max="13569" width="7.7109375" style="2" customWidth="1"/>
    <col min="13570" max="13570" width="43.42578125" style="2" customWidth="1"/>
    <col min="13571" max="13571" width="5.42578125" style="2" customWidth="1"/>
    <col min="13572" max="13572" width="9.42578125" style="2" customWidth="1"/>
    <col min="13573" max="13573" width="12.140625" style="2" customWidth="1"/>
    <col min="13574" max="13574" width="15.140625" style="2" customWidth="1"/>
    <col min="13575" max="13575" width="20.85546875" style="2" customWidth="1"/>
    <col min="13576" max="13824" width="7.5703125" style="2"/>
    <col min="13825" max="13825" width="7.7109375" style="2" customWidth="1"/>
    <col min="13826" max="13826" width="43.42578125" style="2" customWidth="1"/>
    <col min="13827" max="13827" width="5.42578125" style="2" customWidth="1"/>
    <col min="13828" max="13828" width="9.42578125" style="2" customWidth="1"/>
    <col min="13829" max="13829" width="12.140625" style="2" customWidth="1"/>
    <col min="13830" max="13830" width="15.140625" style="2" customWidth="1"/>
    <col min="13831" max="13831" width="20.85546875" style="2" customWidth="1"/>
    <col min="13832" max="14080" width="7.5703125" style="2"/>
    <col min="14081" max="14081" width="7.7109375" style="2" customWidth="1"/>
    <col min="14082" max="14082" width="43.42578125" style="2" customWidth="1"/>
    <col min="14083" max="14083" width="5.42578125" style="2" customWidth="1"/>
    <col min="14084" max="14084" width="9.42578125" style="2" customWidth="1"/>
    <col min="14085" max="14085" width="12.140625" style="2" customWidth="1"/>
    <col min="14086" max="14086" width="15.140625" style="2" customWidth="1"/>
    <col min="14087" max="14087" width="20.85546875" style="2" customWidth="1"/>
    <col min="14088" max="14336" width="7.5703125" style="2"/>
    <col min="14337" max="14337" width="7.7109375" style="2" customWidth="1"/>
    <col min="14338" max="14338" width="43.42578125" style="2" customWidth="1"/>
    <col min="14339" max="14339" width="5.42578125" style="2" customWidth="1"/>
    <col min="14340" max="14340" width="9.42578125" style="2" customWidth="1"/>
    <col min="14341" max="14341" width="12.140625" style="2" customWidth="1"/>
    <col min="14342" max="14342" width="15.140625" style="2" customWidth="1"/>
    <col min="14343" max="14343" width="20.85546875" style="2" customWidth="1"/>
    <col min="14344" max="14592" width="7.5703125" style="2"/>
    <col min="14593" max="14593" width="7.7109375" style="2" customWidth="1"/>
    <col min="14594" max="14594" width="43.42578125" style="2" customWidth="1"/>
    <col min="14595" max="14595" width="5.42578125" style="2" customWidth="1"/>
    <col min="14596" max="14596" width="9.42578125" style="2" customWidth="1"/>
    <col min="14597" max="14597" width="12.140625" style="2" customWidth="1"/>
    <col min="14598" max="14598" width="15.140625" style="2" customWidth="1"/>
    <col min="14599" max="14599" width="20.85546875" style="2" customWidth="1"/>
    <col min="14600" max="14848" width="7.5703125" style="2"/>
    <col min="14849" max="14849" width="7.7109375" style="2" customWidth="1"/>
    <col min="14850" max="14850" width="43.42578125" style="2" customWidth="1"/>
    <col min="14851" max="14851" width="5.42578125" style="2" customWidth="1"/>
    <col min="14852" max="14852" width="9.42578125" style="2" customWidth="1"/>
    <col min="14853" max="14853" width="12.140625" style="2" customWidth="1"/>
    <col min="14854" max="14854" width="15.140625" style="2" customWidth="1"/>
    <col min="14855" max="14855" width="20.85546875" style="2" customWidth="1"/>
    <col min="14856" max="15104" width="7.5703125" style="2"/>
    <col min="15105" max="15105" width="7.7109375" style="2" customWidth="1"/>
    <col min="15106" max="15106" width="43.42578125" style="2" customWidth="1"/>
    <col min="15107" max="15107" width="5.42578125" style="2" customWidth="1"/>
    <col min="15108" max="15108" width="9.42578125" style="2" customWidth="1"/>
    <col min="15109" max="15109" width="12.140625" style="2" customWidth="1"/>
    <col min="15110" max="15110" width="15.140625" style="2" customWidth="1"/>
    <col min="15111" max="15111" width="20.85546875" style="2" customWidth="1"/>
    <col min="15112" max="15360" width="7.5703125" style="2"/>
    <col min="15361" max="15361" width="7.7109375" style="2" customWidth="1"/>
    <col min="15362" max="15362" width="43.42578125" style="2" customWidth="1"/>
    <col min="15363" max="15363" width="5.42578125" style="2" customWidth="1"/>
    <col min="15364" max="15364" width="9.42578125" style="2" customWidth="1"/>
    <col min="15365" max="15365" width="12.140625" style="2" customWidth="1"/>
    <col min="15366" max="15366" width="15.140625" style="2" customWidth="1"/>
    <col min="15367" max="15367" width="20.85546875" style="2" customWidth="1"/>
    <col min="15368" max="15616" width="7.5703125" style="2"/>
    <col min="15617" max="15617" width="7.7109375" style="2" customWidth="1"/>
    <col min="15618" max="15618" width="43.42578125" style="2" customWidth="1"/>
    <col min="15619" max="15619" width="5.42578125" style="2" customWidth="1"/>
    <col min="15620" max="15620" width="9.42578125" style="2" customWidth="1"/>
    <col min="15621" max="15621" width="12.140625" style="2" customWidth="1"/>
    <col min="15622" max="15622" width="15.140625" style="2" customWidth="1"/>
    <col min="15623" max="15623" width="20.85546875" style="2" customWidth="1"/>
    <col min="15624" max="15872" width="7.5703125" style="2"/>
    <col min="15873" max="15873" width="7.7109375" style="2" customWidth="1"/>
    <col min="15874" max="15874" width="43.42578125" style="2" customWidth="1"/>
    <col min="15875" max="15875" width="5.42578125" style="2" customWidth="1"/>
    <col min="15876" max="15876" width="9.42578125" style="2" customWidth="1"/>
    <col min="15877" max="15877" width="12.140625" style="2" customWidth="1"/>
    <col min="15878" max="15878" width="15.140625" style="2" customWidth="1"/>
    <col min="15879" max="15879" width="20.85546875" style="2" customWidth="1"/>
    <col min="15880" max="16128" width="7.5703125" style="2"/>
    <col min="16129" max="16129" width="7.7109375" style="2" customWidth="1"/>
    <col min="16130" max="16130" width="43.42578125" style="2" customWidth="1"/>
    <col min="16131" max="16131" width="5.42578125" style="2" customWidth="1"/>
    <col min="16132" max="16132" width="9.42578125" style="2" customWidth="1"/>
    <col min="16133" max="16133" width="12.140625" style="2" customWidth="1"/>
    <col min="16134" max="16134" width="15.140625" style="2" customWidth="1"/>
    <col min="16135" max="16135" width="20.85546875" style="2" customWidth="1"/>
    <col min="16136" max="16384" width="7.5703125" style="2"/>
  </cols>
  <sheetData>
    <row r="1" spans="1:20" ht="16.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6.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7.25" thickBot="1" x14ac:dyDescent="0.3">
      <c r="A3" s="107" t="s">
        <v>141</v>
      </c>
      <c r="B3" s="107"/>
      <c r="C3" s="107"/>
      <c r="D3" s="107"/>
      <c r="E3" s="107"/>
      <c r="F3" s="107"/>
      <c r="G3" s="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4.75" outlineLevel="1" thickBot="1" x14ac:dyDescent="0.3">
      <c r="A4" s="65" t="s">
        <v>80</v>
      </c>
      <c r="B4" s="66" t="s">
        <v>0</v>
      </c>
      <c r="C4" s="66" t="s">
        <v>81</v>
      </c>
      <c r="D4" s="67" t="s">
        <v>82</v>
      </c>
      <c r="E4" s="66" t="s">
        <v>1</v>
      </c>
      <c r="F4" s="68" t="s">
        <v>2</v>
      </c>
      <c r="G4" s="69" t="s">
        <v>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s="9" customFormat="1" ht="17.25" outlineLevel="1" thickBot="1" x14ac:dyDescent="0.3">
      <c r="A5" s="71">
        <v>0</v>
      </c>
      <c r="B5" s="72" t="s">
        <v>4</v>
      </c>
      <c r="C5" s="73"/>
      <c r="D5" s="74"/>
      <c r="E5" s="75"/>
      <c r="F5" s="76">
        <f>F6</f>
        <v>0</v>
      </c>
      <c r="G5" s="77"/>
    </row>
    <row r="6" spans="1:20" s="9" customFormat="1" ht="17.25" outlineLevel="1" thickBot="1" x14ac:dyDescent="0.3">
      <c r="A6" s="3" t="s">
        <v>5</v>
      </c>
      <c r="B6" s="4" t="s">
        <v>83</v>
      </c>
      <c r="C6" s="5"/>
      <c r="D6" s="6"/>
      <c r="E6" s="64"/>
      <c r="F6" s="7">
        <f>F7</f>
        <v>0</v>
      </c>
      <c r="G6" s="8"/>
    </row>
    <row r="7" spans="1:20" s="9" customFormat="1" ht="16.5" outlineLevel="1" x14ac:dyDescent="0.25">
      <c r="A7" s="12"/>
      <c r="B7" s="18" t="s">
        <v>83</v>
      </c>
      <c r="C7" s="19" t="s">
        <v>6</v>
      </c>
      <c r="D7" s="70">
        <v>0.05</v>
      </c>
      <c r="E7" s="20">
        <v>0</v>
      </c>
      <c r="F7" s="21">
        <f t="shared" ref="F7" si="0">D7*E7</f>
        <v>0</v>
      </c>
      <c r="G7" s="22"/>
    </row>
    <row r="8" spans="1:20" s="9" customFormat="1" ht="19.149999999999999" customHeight="1" outlineLevel="1" x14ac:dyDescent="0.25">
      <c r="A8" s="12"/>
      <c r="B8" s="18"/>
      <c r="C8" s="19"/>
      <c r="D8" s="20"/>
      <c r="E8" s="20"/>
      <c r="F8" s="21"/>
      <c r="G8" s="22"/>
    </row>
    <row r="9" spans="1:20" s="9" customFormat="1" ht="17.25" outlineLevel="1" thickBot="1" x14ac:dyDescent="0.3">
      <c r="A9" s="71">
        <v>1</v>
      </c>
      <c r="B9" s="72" t="s">
        <v>7</v>
      </c>
      <c r="C9" s="73"/>
      <c r="D9" s="74"/>
      <c r="E9" s="75"/>
      <c r="F9" s="76">
        <f>F10+F16+F32+F26</f>
        <v>0</v>
      </c>
      <c r="G9" s="77"/>
    </row>
    <row r="10" spans="1:20" s="9" customFormat="1" ht="17.25" outlineLevel="1" thickBot="1" x14ac:dyDescent="0.3">
      <c r="A10" s="3" t="s">
        <v>8</v>
      </c>
      <c r="B10" s="4" t="s">
        <v>9</v>
      </c>
      <c r="C10" s="5"/>
      <c r="D10" s="10"/>
      <c r="E10" s="11"/>
      <c r="F10" s="7">
        <f>F11+F14</f>
        <v>0</v>
      </c>
      <c r="G10" s="8"/>
    </row>
    <row r="11" spans="1:20" s="9" customFormat="1" ht="16.5" outlineLevel="1" x14ac:dyDescent="0.25">
      <c r="A11" s="12" t="s">
        <v>10</v>
      </c>
      <c r="B11" s="13" t="s">
        <v>11</v>
      </c>
      <c r="C11" s="14"/>
      <c r="D11" s="15"/>
      <c r="E11" s="15"/>
      <c r="F11" s="16">
        <f>SUM(F12:F13)</f>
        <v>0</v>
      </c>
      <c r="G11" s="17"/>
    </row>
    <row r="12" spans="1:20" s="9" customFormat="1" ht="16.5" outlineLevel="1" x14ac:dyDescent="0.25">
      <c r="A12" s="12"/>
      <c r="B12" s="18" t="s">
        <v>84</v>
      </c>
      <c r="C12" s="19" t="s">
        <v>15</v>
      </c>
      <c r="D12" s="20">
        <v>58</v>
      </c>
      <c r="E12" s="20"/>
      <c r="F12" s="21">
        <f t="shared" ref="F12:F13" si="1">D12*E12</f>
        <v>0</v>
      </c>
      <c r="G12" s="22"/>
      <c r="I12" s="26"/>
      <c r="J12" s="26"/>
      <c r="K12" s="26"/>
      <c r="L12" s="2"/>
      <c r="M12" s="2"/>
      <c r="N12" s="2"/>
      <c r="O12" s="2"/>
      <c r="P12" s="2"/>
      <c r="Q12" s="2"/>
      <c r="R12" s="2"/>
      <c r="S12" s="2"/>
      <c r="T12" s="2"/>
    </row>
    <row r="13" spans="1:20" s="9" customFormat="1" ht="26.25" outlineLevel="1" x14ac:dyDescent="0.25">
      <c r="A13" s="12"/>
      <c r="B13" s="18" t="s">
        <v>163</v>
      </c>
      <c r="C13" s="19" t="s">
        <v>85</v>
      </c>
      <c r="D13" s="20">
        <v>1</v>
      </c>
      <c r="E13" s="20"/>
      <c r="F13" s="21">
        <f t="shared" si="1"/>
        <v>0</v>
      </c>
      <c r="G13" s="22"/>
      <c r="I13" s="26"/>
      <c r="J13" s="26"/>
      <c r="K13" s="26"/>
      <c r="L13" s="2"/>
      <c r="M13" s="2"/>
      <c r="N13" s="2"/>
      <c r="O13" s="2"/>
      <c r="P13" s="2"/>
      <c r="Q13" s="2"/>
      <c r="R13" s="2"/>
      <c r="S13" s="2"/>
      <c r="T13" s="2"/>
    </row>
    <row r="14" spans="1:20" s="9" customFormat="1" ht="30" outlineLevel="1" x14ac:dyDescent="0.25">
      <c r="A14" s="12" t="s">
        <v>16</v>
      </c>
      <c r="B14" s="13" t="s">
        <v>17</v>
      </c>
      <c r="C14" s="14"/>
      <c r="D14" s="15"/>
      <c r="E14" s="15"/>
      <c r="F14" s="21">
        <f>SUM(F15)</f>
        <v>0</v>
      </c>
      <c r="G14" s="22"/>
      <c r="I14" s="26"/>
      <c r="J14" s="26"/>
      <c r="K14" s="26"/>
      <c r="L14" s="2"/>
      <c r="M14" s="2"/>
      <c r="N14" s="2"/>
      <c r="O14" s="2"/>
      <c r="P14" s="2"/>
      <c r="Q14" s="2"/>
      <c r="R14" s="2"/>
      <c r="S14" s="2"/>
      <c r="T14" s="2"/>
    </row>
    <row r="15" spans="1:20" s="9" customFormat="1" ht="17.25" outlineLevel="1" thickBot="1" x14ac:dyDescent="0.3">
      <c r="A15" s="12"/>
      <c r="B15" s="23" t="s">
        <v>86</v>
      </c>
      <c r="C15" s="19" t="s">
        <v>13</v>
      </c>
      <c r="D15" s="20">
        <v>1</v>
      </c>
      <c r="E15" s="20"/>
      <c r="F15" s="21">
        <f t="shared" ref="F15" si="2">D15*E15</f>
        <v>0</v>
      </c>
      <c r="G15" s="22"/>
      <c r="I15" s="26"/>
      <c r="J15" s="26"/>
      <c r="K15" s="26"/>
      <c r="L15" s="2"/>
      <c r="M15" s="2"/>
      <c r="N15" s="2"/>
      <c r="O15" s="2"/>
      <c r="P15" s="2"/>
      <c r="Q15" s="2"/>
      <c r="R15" s="2"/>
      <c r="S15" s="2"/>
      <c r="T15" s="2"/>
    </row>
    <row r="16" spans="1:20" s="9" customFormat="1" ht="17.25" outlineLevel="1" thickBot="1" x14ac:dyDescent="0.3">
      <c r="A16" s="3" t="s">
        <v>18</v>
      </c>
      <c r="B16" s="4" t="s">
        <v>19</v>
      </c>
      <c r="C16" s="5"/>
      <c r="D16" s="10"/>
      <c r="E16" s="11"/>
      <c r="F16" s="7">
        <f>F17+F21+F23</f>
        <v>0</v>
      </c>
      <c r="G16" s="8"/>
      <c r="I16" s="26"/>
      <c r="J16" s="26"/>
      <c r="K16" s="26"/>
      <c r="L16" s="2"/>
      <c r="M16" s="2"/>
      <c r="N16" s="2"/>
      <c r="O16" s="2"/>
      <c r="P16" s="2"/>
      <c r="Q16" s="2"/>
      <c r="R16" s="2"/>
      <c r="S16" s="2"/>
      <c r="T16" s="2"/>
    </row>
    <row r="17" spans="1:20" s="9" customFormat="1" ht="16.5" outlineLevel="1" x14ac:dyDescent="0.25">
      <c r="A17" s="12" t="s">
        <v>20</v>
      </c>
      <c r="B17" s="13" t="s">
        <v>21</v>
      </c>
      <c r="C17" s="14"/>
      <c r="D17" s="15"/>
      <c r="E17" s="15"/>
      <c r="F17" s="16">
        <f>SUM(F18:F20)</f>
        <v>0</v>
      </c>
      <c r="G17" s="17"/>
      <c r="I17" s="26"/>
      <c r="J17" s="26"/>
      <c r="K17" s="26"/>
      <c r="L17" s="2"/>
      <c r="M17" s="2"/>
      <c r="N17" s="2"/>
      <c r="O17" s="2"/>
      <c r="P17" s="2"/>
      <c r="Q17" s="2"/>
      <c r="R17" s="2"/>
      <c r="S17" s="2"/>
      <c r="T17" s="2"/>
    </row>
    <row r="18" spans="1:20" s="9" customFormat="1" ht="16.5" outlineLevel="1" x14ac:dyDescent="0.25">
      <c r="A18" s="24"/>
      <c r="B18" s="25" t="s">
        <v>155</v>
      </c>
      <c r="C18" s="19" t="s">
        <v>12</v>
      </c>
      <c r="D18" s="20">
        <v>1</v>
      </c>
      <c r="E18" s="20"/>
      <c r="F18" s="21">
        <f t="shared" ref="F18:F22" si="3">D18*E18</f>
        <v>0</v>
      </c>
      <c r="G18" s="22"/>
      <c r="I18" s="26"/>
      <c r="J18" s="26"/>
      <c r="K18" s="26"/>
      <c r="L18" s="2"/>
      <c r="M18" s="2"/>
      <c r="N18" s="2"/>
      <c r="O18" s="2"/>
      <c r="P18" s="2"/>
      <c r="Q18" s="2"/>
      <c r="R18" s="2"/>
      <c r="S18" s="2"/>
      <c r="T18" s="2"/>
    </row>
    <row r="19" spans="1:20" s="9" customFormat="1" ht="16.5" outlineLevel="1" x14ac:dyDescent="0.25">
      <c r="A19" s="24"/>
      <c r="B19" s="25" t="s">
        <v>156</v>
      </c>
      <c r="C19" s="19" t="s">
        <v>15</v>
      </c>
      <c r="D19" s="20">
        <v>58</v>
      </c>
      <c r="E19" s="20"/>
      <c r="F19" s="21">
        <f t="shared" si="3"/>
        <v>0</v>
      </c>
      <c r="G19" s="22"/>
      <c r="I19" s="26"/>
      <c r="J19" s="26"/>
      <c r="K19" s="26"/>
      <c r="L19" s="2"/>
      <c r="M19" s="2"/>
      <c r="N19" s="2"/>
      <c r="O19" s="2"/>
      <c r="P19" s="2"/>
      <c r="Q19" s="2"/>
      <c r="R19" s="2"/>
      <c r="S19" s="2"/>
      <c r="T19" s="2"/>
    </row>
    <row r="20" spans="1:20" s="9" customFormat="1" ht="16.5" outlineLevel="1" x14ac:dyDescent="0.25">
      <c r="A20" s="24"/>
      <c r="B20" s="25"/>
      <c r="C20" s="19"/>
      <c r="D20" s="20"/>
      <c r="E20" s="20"/>
      <c r="F20" s="21"/>
      <c r="G20" s="22"/>
      <c r="H20" s="2"/>
      <c r="I20" s="26"/>
      <c r="J20" s="26"/>
      <c r="K20" s="26"/>
      <c r="L20" s="2"/>
      <c r="M20" s="2"/>
      <c r="N20" s="2"/>
      <c r="O20" s="2"/>
      <c r="P20" s="2"/>
      <c r="Q20" s="2"/>
      <c r="R20" s="2"/>
      <c r="S20" s="2"/>
      <c r="T20" s="2"/>
    </row>
    <row r="21" spans="1:20" s="9" customFormat="1" ht="16.5" outlineLevel="1" x14ac:dyDescent="0.25">
      <c r="A21" s="12" t="s">
        <v>78</v>
      </c>
      <c r="B21" s="13" t="s">
        <v>79</v>
      </c>
      <c r="C21" s="14"/>
      <c r="D21" s="15"/>
      <c r="E21" s="15"/>
      <c r="F21" s="16">
        <f>SUM(F22:F22)</f>
        <v>0</v>
      </c>
      <c r="G21" s="17"/>
      <c r="H21" s="2"/>
      <c r="I21" s="26"/>
      <c r="J21" s="26"/>
      <c r="K21" s="26"/>
      <c r="L21" s="2"/>
      <c r="M21" s="2"/>
      <c r="N21" s="2"/>
      <c r="O21" s="2"/>
      <c r="P21" s="2"/>
      <c r="Q21" s="2"/>
      <c r="R21" s="2"/>
      <c r="S21" s="2"/>
      <c r="T21" s="2"/>
    </row>
    <row r="22" spans="1:20" s="9" customFormat="1" ht="26.25" outlineLevel="1" x14ac:dyDescent="0.25">
      <c r="A22" s="24"/>
      <c r="B22" s="25" t="s">
        <v>154</v>
      </c>
      <c r="C22" s="19" t="s">
        <v>12</v>
      </c>
      <c r="D22" s="20">
        <v>1</v>
      </c>
      <c r="E22" s="20"/>
      <c r="F22" s="21">
        <f t="shared" si="3"/>
        <v>0</v>
      </c>
      <c r="G22" s="22"/>
      <c r="H22" s="2"/>
      <c r="I22" s="26"/>
      <c r="J22" s="26"/>
      <c r="K22" s="26"/>
      <c r="L22" s="2"/>
      <c r="M22" s="2"/>
      <c r="N22" s="2"/>
      <c r="O22" s="2"/>
      <c r="P22" s="2"/>
      <c r="Q22" s="2"/>
      <c r="R22" s="2"/>
      <c r="S22" s="2"/>
      <c r="T22" s="2"/>
    </row>
    <row r="23" spans="1:20" s="9" customFormat="1" ht="16.5" outlineLevel="1" x14ac:dyDescent="0.25">
      <c r="A23" s="12" t="s">
        <v>23</v>
      </c>
      <c r="B23" s="13" t="s">
        <v>24</v>
      </c>
      <c r="C23" s="14"/>
      <c r="D23" s="15"/>
      <c r="E23" s="15"/>
      <c r="F23" s="16">
        <f>SUM(F24:F24)</f>
        <v>0</v>
      </c>
      <c r="G23" s="17"/>
      <c r="H23" s="2"/>
      <c r="I23" s="26"/>
      <c r="J23" s="26"/>
      <c r="K23" s="26"/>
      <c r="L23" s="2"/>
      <c r="M23" s="2"/>
      <c r="N23" s="2"/>
      <c r="O23" s="2"/>
      <c r="P23" s="2"/>
      <c r="Q23" s="2"/>
      <c r="R23" s="2"/>
      <c r="S23" s="2"/>
      <c r="T23" s="2"/>
    </row>
    <row r="24" spans="1:20" s="9" customFormat="1" ht="26.25" outlineLevel="1" x14ac:dyDescent="0.25">
      <c r="A24" s="24"/>
      <c r="B24" s="23" t="s">
        <v>153</v>
      </c>
      <c r="C24" s="19" t="s">
        <v>12</v>
      </c>
      <c r="D24" s="20">
        <v>1</v>
      </c>
      <c r="E24" s="20"/>
      <c r="F24" s="21">
        <f t="shared" ref="F24" si="4">D24*E24</f>
        <v>0</v>
      </c>
      <c r="G24" s="22"/>
      <c r="H24" s="2"/>
      <c r="I24" s="26"/>
      <c r="J24" s="26"/>
      <c r="K24" s="26"/>
      <c r="L24" s="2"/>
      <c r="M24" s="2"/>
      <c r="N24" s="2"/>
      <c r="O24" s="2"/>
      <c r="P24" s="2"/>
      <c r="Q24" s="2"/>
      <c r="R24" s="2"/>
      <c r="S24" s="2"/>
      <c r="T24" s="2"/>
    </row>
    <row r="25" spans="1:20" s="9" customFormat="1" ht="17.25" outlineLevel="1" thickBot="1" x14ac:dyDescent="0.3">
      <c r="A25" s="24"/>
      <c r="B25" s="23"/>
      <c r="C25" s="19"/>
      <c r="D25" s="20"/>
      <c r="E25" s="20"/>
      <c r="F25" s="21"/>
      <c r="G25" s="22"/>
      <c r="H25" s="2"/>
      <c r="I25" s="26"/>
      <c r="J25" s="26"/>
      <c r="K25" s="26"/>
      <c r="L25" s="2"/>
      <c r="M25" s="2"/>
      <c r="N25" s="2"/>
      <c r="O25" s="2"/>
      <c r="P25" s="2"/>
      <c r="Q25" s="2"/>
      <c r="R25" s="2"/>
      <c r="S25" s="2"/>
      <c r="T25" s="2"/>
    </row>
    <row r="26" spans="1:20" s="9" customFormat="1" ht="17.25" outlineLevel="1" thickBot="1" x14ac:dyDescent="0.3">
      <c r="A26" s="27" t="s">
        <v>25</v>
      </c>
      <c r="B26" s="28" t="s">
        <v>26</v>
      </c>
      <c r="C26" s="29"/>
      <c r="D26" s="30"/>
      <c r="E26" s="31"/>
      <c r="F26" s="32">
        <f>F27+F29</f>
        <v>0</v>
      </c>
      <c r="G26" s="33"/>
      <c r="H26" s="2"/>
      <c r="I26" s="26"/>
      <c r="J26" s="26"/>
      <c r="K26" s="26"/>
      <c r="L26" s="2"/>
      <c r="M26" s="2"/>
      <c r="N26" s="2"/>
      <c r="O26" s="2"/>
      <c r="P26" s="2"/>
      <c r="Q26" s="2"/>
      <c r="R26" s="2"/>
      <c r="S26" s="2"/>
      <c r="T26" s="2"/>
    </row>
    <row r="27" spans="1:20" s="9" customFormat="1" ht="16.5" outlineLevel="1" x14ac:dyDescent="0.25">
      <c r="A27" s="12" t="s">
        <v>27</v>
      </c>
      <c r="B27" s="13" t="s">
        <v>28</v>
      </c>
      <c r="C27" s="14"/>
      <c r="D27" s="15"/>
      <c r="E27" s="15"/>
      <c r="F27" s="34">
        <f>SUM(F28:F28)</f>
        <v>0</v>
      </c>
      <c r="G27" s="35"/>
      <c r="H27" s="2"/>
      <c r="I27" s="26"/>
      <c r="J27" s="26"/>
      <c r="K27" s="26"/>
      <c r="L27" s="2"/>
      <c r="M27" s="2"/>
      <c r="N27" s="2"/>
      <c r="O27" s="2"/>
      <c r="P27" s="2"/>
      <c r="Q27" s="2"/>
      <c r="R27" s="2"/>
      <c r="S27" s="2"/>
      <c r="T27" s="2"/>
    </row>
    <row r="28" spans="1:20" s="9" customFormat="1" ht="16.5" outlineLevel="1" x14ac:dyDescent="0.25">
      <c r="A28" s="12"/>
      <c r="B28" s="38" t="s">
        <v>152</v>
      </c>
      <c r="C28" s="19" t="s">
        <v>22</v>
      </c>
      <c r="D28" s="39">
        <v>75</v>
      </c>
      <c r="E28" s="20"/>
      <c r="F28" s="21">
        <f>D28*E28</f>
        <v>0</v>
      </c>
      <c r="G28" s="22"/>
      <c r="H28" s="2"/>
      <c r="I28" s="26"/>
      <c r="J28" s="26"/>
      <c r="K28" s="26"/>
      <c r="L28" s="2"/>
      <c r="M28" s="2"/>
      <c r="N28" s="2"/>
      <c r="O28" s="2"/>
      <c r="P28" s="2"/>
      <c r="Q28" s="2"/>
      <c r="R28" s="2"/>
      <c r="S28" s="2"/>
      <c r="T28" s="2"/>
    </row>
    <row r="29" spans="1:20" s="9" customFormat="1" ht="16.5" outlineLevel="1" x14ac:dyDescent="0.25">
      <c r="A29" s="12" t="s">
        <v>29</v>
      </c>
      <c r="B29" s="13" t="s">
        <v>30</v>
      </c>
      <c r="C29" s="47"/>
      <c r="D29" s="48"/>
      <c r="E29" s="48"/>
      <c r="F29" s="49">
        <f>SUM(F30:F31)</f>
        <v>0</v>
      </c>
      <c r="G29" s="50"/>
      <c r="H29" s="2"/>
      <c r="I29" s="26"/>
      <c r="J29" s="26"/>
      <c r="K29" s="26"/>
      <c r="L29" s="2"/>
      <c r="M29" s="2"/>
      <c r="N29" s="2"/>
      <c r="O29" s="2"/>
      <c r="P29" s="2"/>
      <c r="Q29" s="2"/>
      <c r="R29" s="2"/>
      <c r="S29" s="2"/>
      <c r="T29" s="2"/>
    </row>
    <row r="30" spans="1:20" s="9" customFormat="1" ht="16.5" outlineLevel="1" x14ac:dyDescent="0.25">
      <c r="A30" s="51"/>
      <c r="B30" s="25" t="s">
        <v>87</v>
      </c>
      <c r="C30" s="44" t="s">
        <v>22</v>
      </c>
      <c r="D30" s="39">
        <v>71</v>
      </c>
      <c r="E30" s="39"/>
      <c r="F30" s="45">
        <f>D30*E30</f>
        <v>0</v>
      </c>
      <c r="G30" s="46"/>
      <c r="H30" s="2"/>
      <c r="I30" s="26"/>
      <c r="J30" s="26"/>
      <c r="K30" s="26"/>
      <c r="L30" s="2"/>
      <c r="M30" s="2"/>
      <c r="N30" s="2"/>
      <c r="O30" s="2"/>
      <c r="P30" s="2"/>
      <c r="Q30" s="2"/>
      <c r="R30" s="2"/>
      <c r="S30" s="2"/>
      <c r="T30" s="2"/>
    </row>
    <row r="31" spans="1:20" s="9" customFormat="1" ht="17.25" outlineLevel="1" thickBot="1" x14ac:dyDescent="0.3">
      <c r="A31" s="51"/>
      <c r="B31" s="25"/>
      <c r="C31" s="44"/>
      <c r="D31" s="39"/>
      <c r="E31" s="39"/>
      <c r="F31" s="45"/>
      <c r="G31" s="46"/>
      <c r="H31" s="2"/>
      <c r="I31" s="26"/>
      <c r="J31" s="26"/>
      <c r="K31" s="26"/>
      <c r="L31" s="2"/>
      <c r="M31" s="2"/>
      <c r="N31" s="2"/>
      <c r="O31" s="2"/>
      <c r="P31" s="2"/>
      <c r="Q31" s="2"/>
      <c r="R31" s="2"/>
      <c r="S31" s="2"/>
      <c r="T31" s="2"/>
    </row>
    <row r="32" spans="1:20" s="9" customFormat="1" ht="17.25" outlineLevel="1" thickBot="1" x14ac:dyDescent="0.3">
      <c r="A32" s="27" t="s">
        <v>31</v>
      </c>
      <c r="B32" s="28" t="s">
        <v>32</v>
      </c>
      <c r="C32" s="40"/>
      <c r="D32" s="41"/>
      <c r="E32" s="42"/>
      <c r="F32" s="43">
        <f>F33</f>
        <v>0</v>
      </c>
      <c r="G32" s="28"/>
      <c r="H32" s="2"/>
      <c r="I32" s="26"/>
      <c r="J32" s="26"/>
      <c r="K32" s="26"/>
      <c r="L32" s="2"/>
      <c r="M32" s="2"/>
      <c r="N32" s="2"/>
      <c r="O32" s="2"/>
      <c r="P32" s="2"/>
      <c r="Q32" s="2"/>
      <c r="R32" s="2"/>
      <c r="S32" s="2"/>
      <c r="T32" s="2"/>
    </row>
    <row r="33" spans="1:20" s="9" customFormat="1" ht="16.5" outlineLevel="1" x14ac:dyDescent="0.25">
      <c r="A33" s="12" t="s">
        <v>33</v>
      </c>
      <c r="B33" s="13" t="s">
        <v>34</v>
      </c>
      <c r="C33" s="47"/>
      <c r="D33" s="48"/>
      <c r="E33" s="48"/>
      <c r="F33" s="49">
        <f>SUM(F34:F34)</f>
        <v>0</v>
      </c>
      <c r="G33" s="50"/>
      <c r="H33" s="2"/>
      <c r="I33" s="26"/>
      <c r="J33" s="26"/>
      <c r="K33" s="26"/>
      <c r="L33" s="2"/>
      <c r="M33" s="2"/>
      <c r="N33" s="2"/>
      <c r="O33" s="2"/>
      <c r="P33" s="2"/>
      <c r="Q33" s="2"/>
      <c r="R33" s="2"/>
      <c r="S33" s="2"/>
      <c r="T33" s="2"/>
    </row>
    <row r="34" spans="1:20" s="9" customFormat="1" ht="26.25" outlineLevel="1" x14ac:dyDescent="0.25">
      <c r="A34" s="51"/>
      <c r="B34" s="23" t="s">
        <v>88</v>
      </c>
      <c r="C34" s="44" t="s">
        <v>85</v>
      </c>
      <c r="D34" s="39">
        <v>1</v>
      </c>
      <c r="E34" s="39"/>
      <c r="F34" s="45">
        <f>D34*E34</f>
        <v>0</v>
      </c>
      <c r="G34" s="46"/>
      <c r="H34" s="2"/>
      <c r="I34" s="26"/>
      <c r="J34" s="26"/>
      <c r="K34" s="26"/>
      <c r="L34" s="2"/>
      <c r="M34" s="2"/>
      <c r="N34" s="2"/>
      <c r="O34" s="2"/>
      <c r="P34" s="2"/>
      <c r="Q34" s="2"/>
      <c r="R34" s="2"/>
      <c r="S34" s="2"/>
      <c r="T34" s="2"/>
    </row>
    <row r="35" spans="1:20" s="9" customFormat="1" ht="17.25" outlineLevel="1" thickBot="1" x14ac:dyDescent="0.3">
      <c r="A35" s="71">
        <v>2</v>
      </c>
      <c r="B35" s="72" t="s">
        <v>35</v>
      </c>
      <c r="C35" s="73"/>
      <c r="D35" s="74"/>
      <c r="E35" s="75"/>
      <c r="F35" s="76">
        <f>F36</f>
        <v>0</v>
      </c>
      <c r="G35" s="77"/>
      <c r="H35" s="2"/>
      <c r="I35" s="26"/>
      <c r="J35" s="26"/>
      <c r="K35" s="26"/>
      <c r="L35" s="2"/>
      <c r="M35" s="2"/>
      <c r="N35" s="2"/>
      <c r="O35" s="2"/>
      <c r="P35" s="2"/>
      <c r="Q35" s="2"/>
      <c r="R35" s="2"/>
      <c r="S35" s="2"/>
      <c r="T35" s="2"/>
    </row>
    <row r="36" spans="1:20" s="9" customFormat="1" ht="17.25" outlineLevel="1" thickBot="1" x14ac:dyDescent="0.3">
      <c r="A36" s="3" t="s">
        <v>36</v>
      </c>
      <c r="B36" s="4" t="s">
        <v>37</v>
      </c>
      <c r="C36" s="5"/>
      <c r="D36" s="10"/>
      <c r="E36" s="11"/>
      <c r="F36" s="7">
        <f>F37</f>
        <v>0</v>
      </c>
      <c r="G36" s="8"/>
      <c r="H36" s="2"/>
      <c r="I36" s="37"/>
      <c r="J36" s="37"/>
      <c r="K36" s="37"/>
      <c r="L36" s="36"/>
      <c r="M36" s="36"/>
      <c r="N36" s="36"/>
      <c r="O36" s="36"/>
      <c r="P36" s="36"/>
      <c r="Q36" s="36"/>
      <c r="R36" s="36"/>
      <c r="S36" s="36"/>
      <c r="T36" s="36"/>
    </row>
    <row r="37" spans="1:20" s="9" customFormat="1" ht="30" outlineLevel="1" x14ac:dyDescent="0.25">
      <c r="A37" s="12">
        <v>224</v>
      </c>
      <c r="B37" s="13" t="s">
        <v>89</v>
      </c>
      <c r="C37" s="14"/>
      <c r="D37" s="15"/>
      <c r="E37" s="15"/>
      <c r="F37" s="16">
        <f>SUM(F38:F41)</f>
        <v>0</v>
      </c>
      <c r="G37" s="17"/>
      <c r="H37" s="2"/>
      <c r="I37" s="37"/>
      <c r="J37" s="37"/>
      <c r="K37" s="37"/>
      <c r="L37" s="36"/>
      <c r="M37" s="36"/>
      <c r="N37" s="36"/>
      <c r="O37" s="36"/>
      <c r="P37" s="36"/>
      <c r="Q37" s="36"/>
      <c r="R37" s="36"/>
      <c r="S37" s="36"/>
      <c r="T37" s="36"/>
    </row>
    <row r="38" spans="1:20" s="9" customFormat="1" ht="16.5" outlineLevel="1" x14ac:dyDescent="0.25">
      <c r="A38" s="12"/>
      <c r="B38" s="52" t="s">
        <v>90</v>
      </c>
      <c r="C38" s="19" t="s">
        <v>14</v>
      </c>
      <c r="D38" s="20">
        <v>95</v>
      </c>
      <c r="E38" s="20"/>
      <c r="F38" s="21">
        <f t="shared" ref="F38:F41" si="5">D38*E38</f>
        <v>0</v>
      </c>
      <c r="G38" s="22"/>
      <c r="H38" s="2"/>
      <c r="I38" s="37"/>
      <c r="J38" s="37"/>
      <c r="K38" s="37"/>
      <c r="L38" s="36"/>
      <c r="M38" s="36"/>
      <c r="N38" s="36"/>
      <c r="O38" s="36"/>
      <c r="P38" s="36"/>
      <c r="Q38" s="36"/>
      <c r="R38" s="36"/>
      <c r="S38" s="36"/>
      <c r="T38" s="36"/>
    </row>
    <row r="39" spans="1:20" s="9" customFormat="1" ht="16.5" outlineLevel="1" x14ac:dyDescent="0.25">
      <c r="A39" s="12"/>
      <c r="B39" s="52" t="s">
        <v>157</v>
      </c>
      <c r="C39" s="19" t="s">
        <v>14</v>
      </c>
      <c r="D39" s="20">
        <v>64</v>
      </c>
      <c r="E39" s="20"/>
      <c r="F39" s="21">
        <f t="shared" si="5"/>
        <v>0</v>
      </c>
      <c r="G39" s="22"/>
      <c r="H39" s="2"/>
      <c r="I39" s="37"/>
      <c r="J39" s="37"/>
      <c r="K39" s="37"/>
      <c r="L39" s="36"/>
      <c r="M39" s="36"/>
      <c r="N39" s="36"/>
      <c r="O39" s="36"/>
      <c r="P39" s="36"/>
      <c r="Q39" s="36"/>
      <c r="R39" s="36"/>
      <c r="S39" s="36"/>
      <c r="T39" s="36"/>
    </row>
    <row r="40" spans="1:20" s="9" customFormat="1" ht="16.5" outlineLevel="1" x14ac:dyDescent="0.25">
      <c r="A40" s="12"/>
      <c r="B40" s="52" t="s">
        <v>91</v>
      </c>
      <c r="C40" s="19" t="s">
        <v>14</v>
      </c>
      <c r="D40" s="20">
        <v>34</v>
      </c>
      <c r="E40" s="20"/>
      <c r="F40" s="21">
        <f t="shared" si="5"/>
        <v>0</v>
      </c>
      <c r="G40" s="22"/>
      <c r="H40" s="2"/>
      <c r="I40" s="37"/>
      <c r="J40" s="37"/>
      <c r="K40" s="37"/>
      <c r="L40" s="36"/>
      <c r="M40" s="36"/>
      <c r="N40" s="36"/>
      <c r="O40" s="36"/>
      <c r="P40" s="36"/>
      <c r="Q40" s="36"/>
      <c r="R40" s="36"/>
      <c r="S40" s="36"/>
      <c r="T40" s="36"/>
    </row>
    <row r="41" spans="1:20" s="9" customFormat="1" ht="16.5" outlineLevel="1" x14ac:dyDescent="0.25">
      <c r="A41" s="24"/>
      <c r="B41" s="52" t="s">
        <v>158</v>
      </c>
      <c r="C41" s="19" t="s">
        <v>14</v>
      </c>
      <c r="D41" s="20">
        <v>34</v>
      </c>
      <c r="E41" s="20"/>
      <c r="F41" s="21">
        <f t="shared" si="5"/>
        <v>0</v>
      </c>
      <c r="G41" s="22"/>
      <c r="H41" s="2"/>
      <c r="I41" s="37"/>
      <c r="J41" s="37"/>
      <c r="K41" s="37"/>
      <c r="L41" s="36"/>
      <c r="M41" s="36"/>
      <c r="N41" s="36"/>
      <c r="O41" s="36"/>
      <c r="P41" s="36"/>
      <c r="Q41" s="36"/>
      <c r="R41" s="36"/>
      <c r="S41" s="36"/>
      <c r="T41" s="36"/>
    </row>
    <row r="42" spans="1:20" s="9" customFormat="1" ht="17.25" outlineLevel="1" thickBot="1" x14ac:dyDescent="0.3">
      <c r="A42" s="71">
        <v>3</v>
      </c>
      <c r="B42" s="72" t="s">
        <v>38</v>
      </c>
      <c r="C42" s="73"/>
      <c r="D42" s="74"/>
      <c r="E42" s="75"/>
      <c r="F42" s="76">
        <f>F43</f>
        <v>0</v>
      </c>
      <c r="G42" s="77"/>
      <c r="H42" s="2"/>
      <c r="I42" s="37"/>
      <c r="J42" s="37"/>
      <c r="K42" s="37"/>
      <c r="L42" s="36"/>
      <c r="M42" s="36"/>
      <c r="N42" s="36"/>
      <c r="O42" s="36"/>
      <c r="P42" s="36"/>
      <c r="Q42" s="36"/>
      <c r="R42" s="36"/>
      <c r="S42" s="36"/>
      <c r="T42" s="36"/>
    </row>
    <row r="43" spans="1:20" s="9" customFormat="1" ht="17.25" outlineLevel="1" thickBot="1" x14ac:dyDescent="0.3">
      <c r="A43" s="3" t="s">
        <v>39</v>
      </c>
      <c r="B43" s="4" t="s">
        <v>40</v>
      </c>
      <c r="C43" s="5"/>
      <c r="D43" s="10"/>
      <c r="E43" s="11"/>
      <c r="F43" s="7">
        <f>F44+F46+F51+F54</f>
        <v>0</v>
      </c>
      <c r="G43" s="8"/>
      <c r="H43" s="2"/>
      <c r="I43" s="37"/>
      <c r="J43" s="37"/>
      <c r="K43" s="37"/>
      <c r="L43" s="36"/>
      <c r="M43" s="36"/>
      <c r="N43" s="36"/>
      <c r="O43" s="36"/>
      <c r="P43" s="36"/>
      <c r="Q43" s="36"/>
      <c r="R43" s="36"/>
      <c r="S43" s="36"/>
      <c r="T43" s="36"/>
    </row>
    <row r="44" spans="1:20" s="9" customFormat="1" ht="16.5" outlineLevel="1" x14ac:dyDescent="0.25">
      <c r="A44" s="12">
        <v>324</v>
      </c>
      <c r="B44" s="13" t="s">
        <v>92</v>
      </c>
      <c r="C44" s="14"/>
      <c r="D44" s="15"/>
      <c r="E44" s="15"/>
      <c r="F44" s="16">
        <f>SUM(F45:F45)</f>
        <v>0</v>
      </c>
      <c r="G44" s="17"/>
      <c r="H44" s="36"/>
      <c r="I44" s="37"/>
      <c r="J44" s="37"/>
      <c r="K44" s="37"/>
      <c r="L44" s="36"/>
      <c r="M44" s="36"/>
      <c r="N44" s="36"/>
      <c r="O44" s="36"/>
      <c r="P44" s="36"/>
      <c r="Q44" s="36"/>
      <c r="R44" s="36"/>
      <c r="S44" s="36"/>
      <c r="T44" s="36"/>
    </row>
    <row r="45" spans="1:20" s="9" customFormat="1" ht="26.25" outlineLevel="1" x14ac:dyDescent="0.25">
      <c r="A45" s="24"/>
      <c r="B45" s="23" t="s">
        <v>159</v>
      </c>
      <c r="C45" s="19" t="s">
        <v>85</v>
      </c>
      <c r="D45" s="20">
        <v>1</v>
      </c>
      <c r="E45" s="20"/>
      <c r="F45" s="21">
        <f>D45*E45</f>
        <v>0</v>
      </c>
      <c r="G45" s="22"/>
      <c r="H45" s="36"/>
      <c r="I45" s="37"/>
      <c r="J45" s="37"/>
      <c r="K45" s="37"/>
      <c r="L45" s="36"/>
      <c r="M45" s="36"/>
      <c r="N45" s="36"/>
      <c r="O45" s="36"/>
      <c r="P45" s="36"/>
      <c r="Q45" s="36"/>
      <c r="R45" s="36"/>
      <c r="S45" s="36"/>
      <c r="T45" s="36"/>
    </row>
    <row r="46" spans="1:20" s="9" customFormat="1" ht="16.5" outlineLevel="1" x14ac:dyDescent="0.25">
      <c r="A46" s="12">
        <v>325</v>
      </c>
      <c r="B46" s="13" t="s">
        <v>93</v>
      </c>
      <c r="C46" s="14"/>
      <c r="D46" s="15"/>
      <c r="E46" s="15"/>
      <c r="F46" s="16">
        <f>SUM(F47:F50)</f>
        <v>0</v>
      </c>
      <c r="G46" s="17"/>
      <c r="H46" s="36"/>
      <c r="I46" s="37"/>
      <c r="J46" s="37"/>
      <c r="K46" s="37"/>
      <c r="L46" s="36"/>
      <c r="M46" s="36"/>
      <c r="N46" s="36"/>
      <c r="O46" s="36"/>
      <c r="P46" s="36"/>
      <c r="Q46" s="36"/>
      <c r="R46" s="36"/>
      <c r="S46" s="36"/>
      <c r="T46" s="36"/>
    </row>
    <row r="47" spans="1:20" s="9" customFormat="1" ht="26.25" outlineLevel="1" x14ac:dyDescent="0.25">
      <c r="A47" s="24"/>
      <c r="B47" s="23" t="s">
        <v>162</v>
      </c>
      <c r="C47" s="19" t="s">
        <v>12</v>
      </c>
      <c r="D47" s="20">
        <v>25</v>
      </c>
      <c r="E47" s="20"/>
      <c r="F47" s="21">
        <f>D47*E47</f>
        <v>0</v>
      </c>
      <c r="G47" s="22"/>
      <c r="H47" s="36"/>
      <c r="I47" s="37"/>
      <c r="J47" s="37"/>
      <c r="K47" s="37"/>
      <c r="L47" s="36"/>
      <c r="M47" s="36"/>
      <c r="N47" s="36"/>
      <c r="O47" s="36"/>
      <c r="P47" s="36"/>
      <c r="Q47" s="36"/>
      <c r="R47" s="36"/>
      <c r="S47" s="36"/>
      <c r="T47" s="36"/>
    </row>
    <row r="48" spans="1:20" s="9" customFormat="1" ht="16.5" outlineLevel="1" x14ac:dyDescent="0.25">
      <c r="A48" s="24"/>
      <c r="B48" s="23" t="s">
        <v>164</v>
      </c>
      <c r="C48" s="19" t="s">
        <v>12</v>
      </c>
      <c r="D48" s="20">
        <v>2</v>
      </c>
      <c r="E48" s="20"/>
      <c r="F48" s="21">
        <f>D48*E48</f>
        <v>0</v>
      </c>
      <c r="G48" s="22"/>
      <c r="H48" s="36"/>
      <c r="I48" s="37"/>
      <c r="J48" s="37"/>
      <c r="K48" s="37"/>
      <c r="L48" s="36"/>
      <c r="M48" s="36"/>
      <c r="N48" s="36"/>
      <c r="O48" s="36"/>
      <c r="P48" s="36"/>
      <c r="Q48" s="36"/>
      <c r="R48" s="36"/>
      <c r="S48" s="36"/>
      <c r="T48" s="36"/>
    </row>
    <row r="49" spans="1:20" s="9" customFormat="1" ht="16.5" outlineLevel="1" x14ac:dyDescent="0.25">
      <c r="A49" s="24"/>
      <c r="B49" s="23" t="s">
        <v>94</v>
      </c>
      <c r="C49" s="19" t="s">
        <v>12</v>
      </c>
      <c r="D49" s="20">
        <v>1</v>
      </c>
      <c r="E49" s="20"/>
      <c r="F49" s="21">
        <f>D49*E49</f>
        <v>0</v>
      </c>
      <c r="G49" s="22"/>
      <c r="H49" s="36"/>
      <c r="I49" s="37"/>
      <c r="J49" s="37"/>
      <c r="K49" s="37"/>
      <c r="L49" s="36"/>
      <c r="M49" s="36"/>
      <c r="N49" s="36"/>
      <c r="O49" s="36"/>
      <c r="P49" s="36"/>
      <c r="Q49" s="36"/>
      <c r="R49" s="36"/>
      <c r="S49" s="36"/>
      <c r="T49" s="36"/>
    </row>
    <row r="50" spans="1:20" s="9" customFormat="1" ht="16.5" outlineLevel="1" x14ac:dyDescent="0.25">
      <c r="A50" s="24"/>
      <c r="B50" s="23" t="s">
        <v>95</v>
      </c>
      <c r="C50" s="19" t="s">
        <v>12</v>
      </c>
      <c r="D50" s="20">
        <v>1</v>
      </c>
      <c r="E50" s="20"/>
      <c r="F50" s="21">
        <f t="shared" ref="F50" si="6">D50*E50</f>
        <v>0</v>
      </c>
      <c r="G50" s="22"/>
      <c r="H50" s="36"/>
      <c r="I50" s="26"/>
      <c r="J50" s="26"/>
      <c r="K50" s="26"/>
      <c r="L50" s="2"/>
      <c r="M50" s="2"/>
      <c r="N50" s="2"/>
      <c r="O50" s="2"/>
      <c r="P50" s="2"/>
      <c r="Q50" s="2"/>
      <c r="R50" s="2"/>
      <c r="S50" s="2"/>
      <c r="T50" s="2"/>
    </row>
    <row r="51" spans="1:20" s="9" customFormat="1" ht="16.5" outlineLevel="1" x14ac:dyDescent="0.25">
      <c r="A51" s="12" t="s">
        <v>41</v>
      </c>
      <c r="B51" s="13" t="s">
        <v>42</v>
      </c>
      <c r="C51" s="14"/>
      <c r="D51" s="15"/>
      <c r="E51" s="15"/>
      <c r="F51" s="16">
        <f>SUM(F52:F53)</f>
        <v>0</v>
      </c>
      <c r="G51" s="17"/>
      <c r="H51" s="36"/>
      <c r="I51" s="26"/>
      <c r="J51" s="26"/>
      <c r="K51" s="26"/>
      <c r="L51" s="2"/>
      <c r="M51" s="2"/>
      <c r="N51" s="2"/>
      <c r="O51" s="2"/>
      <c r="P51" s="2"/>
      <c r="Q51" s="2"/>
      <c r="R51" s="2"/>
      <c r="S51" s="2"/>
      <c r="T51" s="2"/>
    </row>
    <row r="52" spans="1:20" s="9" customFormat="1" ht="16.5" outlineLevel="1" x14ac:dyDescent="0.25">
      <c r="A52" s="24"/>
      <c r="B52" s="23" t="s">
        <v>160</v>
      </c>
      <c r="C52" s="19" t="s">
        <v>14</v>
      </c>
      <c r="D52" s="20">
        <v>4</v>
      </c>
      <c r="E52" s="20"/>
      <c r="F52" s="21">
        <f t="shared" ref="F52:F53" si="7">D52*E52</f>
        <v>0</v>
      </c>
      <c r="G52" s="22"/>
      <c r="H52" s="36"/>
      <c r="I52" s="26"/>
      <c r="J52" s="26"/>
      <c r="K52" s="26"/>
      <c r="L52" s="2"/>
      <c r="M52" s="2"/>
      <c r="N52" s="2"/>
      <c r="O52" s="2"/>
      <c r="P52" s="2"/>
      <c r="Q52" s="2"/>
      <c r="R52" s="2"/>
      <c r="S52" s="2"/>
      <c r="T52" s="2"/>
    </row>
    <row r="53" spans="1:20" outlineLevel="1" x14ac:dyDescent="0.2">
      <c r="A53" s="24"/>
      <c r="B53" s="23" t="s">
        <v>96</v>
      </c>
      <c r="C53" s="19" t="s">
        <v>14</v>
      </c>
      <c r="D53" s="20">
        <v>342</v>
      </c>
      <c r="E53" s="20"/>
      <c r="F53" s="21">
        <f t="shared" si="7"/>
        <v>0</v>
      </c>
      <c r="G53" s="22"/>
      <c r="H53" s="36"/>
      <c r="I53" s="26"/>
      <c r="J53" s="26"/>
      <c r="K53" s="26"/>
    </row>
    <row r="54" spans="1:20" ht="15" outlineLevel="1" x14ac:dyDescent="0.25">
      <c r="A54" s="12">
        <v>328</v>
      </c>
      <c r="B54" s="13" t="s">
        <v>97</v>
      </c>
      <c r="C54" s="14"/>
      <c r="D54" s="15"/>
      <c r="E54" s="15"/>
      <c r="F54" s="16">
        <f>SUM(F55:F56)</f>
        <v>0</v>
      </c>
      <c r="G54" s="17"/>
      <c r="H54" s="36"/>
      <c r="I54" s="26"/>
      <c r="J54" s="26"/>
      <c r="K54" s="26"/>
    </row>
    <row r="55" spans="1:20" ht="38.25" outlineLevel="1" x14ac:dyDescent="0.2">
      <c r="A55" s="24"/>
      <c r="B55" s="23" t="s">
        <v>161</v>
      </c>
      <c r="C55" s="19" t="s">
        <v>14</v>
      </c>
      <c r="D55" s="20">
        <f>SUM(D53:D54)+D52</f>
        <v>346</v>
      </c>
      <c r="E55" s="20"/>
      <c r="F55" s="21">
        <f>D55*E55</f>
        <v>0</v>
      </c>
      <c r="G55" s="22"/>
      <c r="H55" s="36"/>
      <c r="I55" s="26"/>
      <c r="J55" s="26"/>
      <c r="K55" s="26"/>
    </row>
    <row r="56" spans="1:20" outlineLevel="1" x14ac:dyDescent="0.2">
      <c r="A56" s="24"/>
      <c r="B56" s="23"/>
      <c r="C56" s="19"/>
      <c r="D56" s="20"/>
      <c r="E56" s="20"/>
      <c r="F56" s="21"/>
      <c r="G56" s="22"/>
      <c r="H56" s="36"/>
      <c r="I56" s="26"/>
      <c r="J56" s="26"/>
      <c r="K56" s="26"/>
    </row>
    <row r="57" spans="1:20" ht="33.75" outlineLevel="1" thickBot="1" x14ac:dyDescent="0.3">
      <c r="A57" s="71">
        <v>4</v>
      </c>
      <c r="B57" s="72" t="s">
        <v>43</v>
      </c>
      <c r="C57" s="73"/>
      <c r="D57" s="74"/>
      <c r="E57" s="75"/>
      <c r="F57" s="76">
        <f>F58+F69+F80</f>
        <v>0</v>
      </c>
      <c r="G57" s="77"/>
      <c r="H57" s="36"/>
      <c r="I57" s="26"/>
      <c r="J57" s="26"/>
      <c r="K57" s="26"/>
    </row>
    <row r="58" spans="1:20" ht="16.5" outlineLevel="1" thickBot="1" x14ac:dyDescent="0.3">
      <c r="A58" s="3" t="s">
        <v>44</v>
      </c>
      <c r="B58" s="4" t="s">
        <v>45</v>
      </c>
      <c r="C58" s="5"/>
      <c r="D58" s="10"/>
      <c r="E58" s="11"/>
      <c r="F58" s="7">
        <f>F59+F62</f>
        <v>0</v>
      </c>
      <c r="G58" s="8"/>
      <c r="H58" s="2"/>
      <c r="I58" s="26"/>
      <c r="J58" s="26"/>
      <c r="K58" s="26"/>
    </row>
    <row r="59" spans="1:20" ht="15" outlineLevel="1" x14ac:dyDescent="0.25">
      <c r="A59" s="12" t="s">
        <v>46</v>
      </c>
      <c r="B59" s="13" t="s">
        <v>47</v>
      </c>
      <c r="C59" s="14"/>
      <c r="D59" s="15"/>
      <c r="E59" s="15"/>
      <c r="F59" s="16">
        <f>SUM(F60:F61)</f>
        <v>0</v>
      </c>
      <c r="G59" s="17"/>
      <c r="H59" s="2"/>
      <c r="I59" s="26"/>
      <c r="J59" s="26"/>
      <c r="K59" s="26"/>
    </row>
    <row r="60" spans="1:20" outlineLevel="1" x14ac:dyDescent="0.2">
      <c r="A60" s="24"/>
      <c r="B60" s="23" t="s">
        <v>48</v>
      </c>
      <c r="C60" s="19" t="s">
        <v>15</v>
      </c>
      <c r="D60" s="20">
        <v>33</v>
      </c>
      <c r="E60" s="20"/>
      <c r="F60" s="21">
        <f>D60*E60</f>
        <v>0</v>
      </c>
      <c r="G60" s="22"/>
      <c r="H60" s="2"/>
      <c r="I60" s="26"/>
      <c r="J60" s="26"/>
      <c r="K60" s="26"/>
    </row>
    <row r="61" spans="1:20" outlineLevel="1" x14ac:dyDescent="0.2">
      <c r="A61" s="24"/>
      <c r="B61" s="23"/>
      <c r="C61" s="19"/>
      <c r="D61" s="20"/>
      <c r="E61" s="20"/>
      <c r="F61" s="21"/>
      <c r="G61" s="22"/>
      <c r="H61" s="2"/>
      <c r="I61" s="26"/>
      <c r="J61" s="26"/>
      <c r="K61" s="26"/>
    </row>
    <row r="62" spans="1:20" ht="15" outlineLevel="1" x14ac:dyDescent="0.25">
      <c r="A62" s="12" t="s">
        <v>49</v>
      </c>
      <c r="B62" s="13" t="s">
        <v>50</v>
      </c>
      <c r="C62" s="14"/>
      <c r="D62" s="15"/>
      <c r="E62" s="15"/>
      <c r="F62" s="16">
        <f>SUM(F63:F68)</f>
        <v>0</v>
      </c>
      <c r="G62" s="17"/>
      <c r="H62" s="2"/>
      <c r="I62" s="26"/>
      <c r="J62" s="26"/>
      <c r="K62" s="26"/>
    </row>
    <row r="63" spans="1:20" ht="15" outlineLevel="1" x14ac:dyDescent="0.25">
      <c r="A63" s="12"/>
      <c r="B63" s="23" t="s">
        <v>99</v>
      </c>
      <c r="C63" s="19" t="s">
        <v>12</v>
      </c>
      <c r="D63" s="20">
        <v>1</v>
      </c>
      <c r="E63" s="20"/>
      <c r="F63" s="21">
        <f t="shared" ref="F63:F68" si="8">D63*E63</f>
        <v>0</v>
      </c>
      <c r="G63" s="22"/>
      <c r="H63" s="2"/>
      <c r="I63" s="26"/>
      <c r="J63" s="26"/>
      <c r="K63" s="26"/>
    </row>
    <row r="64" spans="1:20" outlineLevel="1" x14ac:dyDescent="0.2">
      <c r="A64" s="24"/>
      <c r="B64" s="38" t="s">
        <v>100</v>
      </c>
      <c r="C64" s="19" t="s">
        <v>12</v>
      </c>
      <c r="D64" s="20">
        <v>1</v>
      </c>
      <c r="E64" s="22"/>
      <c r="F64" s="21">
        <f t="shared" si="8"/>
        <v>0</v>
      </c>
      <c r="G64" s="22"/>
      <c r="H64" s="2"/>
      <c r="I64" s="26"/>
      <c r="J64" s="26"/>
      <c r="K64" s="26"/>
    </row>
    <row r="65" spans="1:20" ht="26.25" outlineLevel="1" x14ac:dyDescent="0.25">
      <c r="A65" s="12"/>
      <c r="B65" s="23" t="s">
        <v>98</v>
      </c>
      <c r="C65" s="19" t="s">
        <v>85</v>
      </c>
      <c r="D65" s="20">
        <v>1</v>
      </c>
      <c r="E65" s="20"/>
      <c r="F65" s="21">
        <f t="shared" ref="F65" si="9">D65*E65</f>
        <v>0</v>
      </c>
      <c r="G65" s="22"/>
      <c r="H65" s="2"/>
      <c r="I65" s="26"/>
      <c r="J65" s="26"/>
      <c r="K65" s="26"/>
    </row>
    <row r="66" spans="1:20" ht="25.5" outlineLevel="1" x14ac:dyDescent="0.2">
      <c r="A66" s="24"/>
      <c r="B66" s="38" t="s">
        <v>101</v>
      </c>
      <c r="C66" s="19" t="s">
        <v>85</v>
      </c>
      <c r="D66" s="20">
        <v>1</v>
      </c>
      <c r="E66" s="22"/>
      <c r="F66" s="21">
        <f>D66*E66</f>
        <v>0</v>
      </c>
      <c r="G66" s="22"/>
      <c r="H66" s="2"/>
      <c r="I66" s="26"/>
      <c r="J66" s="26"/>
      <c r="K66" s="26"/>
    </row>
    <row r="67" spans="1:20" outlineLevel="1" x14ac:dyDescent="0.2">
      <c r="A67" s="24"/>
      <c r="B67" s="38" t="s">
        <v>52</v>
      </c>
      <c r="C67" s="19" t="s">
        <v>13</v>
      </c>
      <c r="D67" s="20">
        <v>1</v>
      </c>
      <c r="E67" s="22"/>
      <c r="F67" s="21">
        <f>D67*E67</f>
        <v>0</v>
      </c>
      <c r="G67" s="22"/>
      <c r="H67" s="2"/>
      <c r="I67" s="26"/>
      <c r="J67" s="26"/>
      <c r="K67" s="26"/>
    </row>
    <row r="68" spans="1:20" ht="15" outlineLevel="1" thickBot="1" x14ac:dyDescent="0.25">
      <c r="A68" s="24"/>
      <c r="B68" s="38" t="s">
        <v>145</v>
      </c>
      <c r="C68" s="19" t="s">
        <v>13</v>
      </c>
      <c r="D68" s="20">
        <v>1</v>
      </c>
      <c r="E68" s="22"/>
      <c r="F68" s="21">
        <f t="shared" si="8"/>
        <v>0</v>
      </c>
      <c r="G68" s="22"/>
      <c r="H68" s="2"/>
      <c r="I68" s="26"/>
      <c r="J68" s="26"/>
      <c r="K68" s="26"/>
    </row>
    <row r="69" spans="1:20" ht="16.5" outlineLevel="1" thickBot="1" x14ac:dyDescent="0.3">
      <c r="A69" s="3" t="s">
        <v>53</v>
      </c>
      <c r="B69" s="4" t="s">
        <v>54</v>
      </c>
      <c r="C69" s="5"/>
      <c r="D69" s="10"/>
      <c r="E69" s="11"/>
      <c r="F69" s="7">
        <f>F70+F73</f>
        <v>0</v>
      </c>
      <c r="G69" s="8"/>
      <c r="H69" s="2"/>
      <c r="I69" s="26"/>
      <c r="J69" s="26"/>
      <c r="K69" s="26"/>
    </row>
    <row r="70" spans="1:20" ht="15" outlineLevel="1" x14ac:dyDescent="0.25">
      <c r="A70" s="12" t="s">
        <v>55</v>
      </c>
      <c r="B70" s="13" t="s">
        <v>56</v>
      </c>
      <c r="C70" s="14"/>
      <c r="D70" s="15"/>
      <c r="E70" s="15"/>
      <c r="F70" s="16">
        <f>SUM(F71:F72)</f>
        <v>0</v>
      </c>
      <c r="G70" s="17"/>
      <c r="H70" s="2"/>
      <c r="I70" s="26"/>
      <c r="J70" s="26"/>
      <c r="K70" s="26"/>
    </row>
    <row r="71" spans="1:20" ht="25.5" outlineLevel="1" x14ac:dyDescent="0.2">
      <c r="A71" s="24"/>
      <c r="B71" s="23" t="s">
        <v>57</v>
      </c>
      <c r="C71" s="19" t="s">
        <v>85</v>
      </c>
      <c r="D71" s="20">
        <v>1</v>
      </c>
      <c r="E71" s="20"/>
      <c r="F71" s="21">
        <f>D71*E71</f>
        <v>0</v>
      </c>
      <c r="G71" s="22"/>
      <c r="H71" s="2"/>
      <c r="I71" s="26"/>
      <c r="J71" s="26"/>
      <c r="K71" s="26"/>
    </row>
    <row r="72" spans="1:20" outlineLevel="1" x14ac:dyDescent="0.2">
      <c r="A72" s="24"/>
      <c r="B72" s="38"/>
      <c r="C72" s="19"/>
      <c r="D72" s="20"/>
      <c r="E72" s="22"/>
      <c r="F72" s="21"/>
      <c r="G72" s="22"/>
      <c r="H72" s="2"/>
      <c r="I72" s="26"/>
      <c r="J72" s="26"/>
      <c r="K72" s="26"/>
    </row>
    <row r="73" spans="1:20" ht="15" outlineLevel="1" x14ac:dyDescent="0.25">
      <c r="A73" s="12" t="s">
        <v>58</v>
      </c>
      <c r="B73" s="13" t="s">
        <v>102</v>
      </c>
      <c r="C73" s="14"/>
      <c r="D73" s="15"/>
      <c r="E73" s="15"/>
      <c r="F73" s="16">
        <f>SUM(F74:F79)</f>
        <v>0</v>
      </c>
      <c r="G73" s="17"/>
      <c r="H73" s="2"/>
      <c r="I73" s="26"/>
      <c r="J73" s="26"/>
      <c r="K73" s="26"/>
    </row>
    <row r="74" spans="1:20" outlineLevel="1" x14ac:dyDescent="0.2">
      <c r="A74" s="24"/>
      <c r="B74" s="23" t="s">
        <v>146</v>
      </c>
      <c r="C74" s="19" t="s">
        <v>12</v>
      </c>
      <c r="D74" s="20">
        <v>1</v>
      </c>
      <c r="E74" s="20"/>
      <c r="F74" s="21">
        <f t="shared" ref="F74:F78" si="10">D74*E74</f>
        <v>0</v>
      </c>
      <c r="G74" s="22"/>
      <c r="H74" s="2"/>
      <c r="I74" s="26"/>
      <c r="J74" s="26"/>
      <c r="K74" s="26"/>
    </row>
    <row r="75" spans="1:20" outlineLevel="1" x14ac:dyDescent="0.2">
      <c r="A75" s="24"/>
      <c r="B75" s="23" t="s">
        <v>147</v>
      </c>
      <c r="C75" s="19" t="s">
        <v>12</v>
      </c>
      <c r="D75" s="20">
        <v>1</v>
      </c>
      <c r="E75" s="20"/>
      <c r="F75" s="21">
        <f t="shared" si="10"/>
        <v>0</v>
      </c>
      <c r="G75" s="22"/>
      <c r="H75" s="2"/>
      <c r="I75" s="26"/>
      <c r="J75" s="26"/>
      <c r="K75" s="26"/>
    </row>
    <row r="76" spans="1:20" outlineLevel="1" x14ac:dyDescent="0.2">
      <c r="A76" s="24"/>
      <c r="B76" s="23" t="s">
        <v>148</v>
      </c>
      <c r="C76" s="19" t="s">
        <v>12</v>
      </c>
      <c r="D76" s="20">
        <v>2</v>
      </c>
      <c r="E76" s="20"/>
      <c r="F76" s="21">
        <f t="shared" ref="F76" si="11">D76*E76</f>
        <v>0</v>
      </c>
      <c r="G76" s="22"/>
      <c r="H76" s="2"/>
      <c r="I76" s="26"/>
      <c r="J76" s="26"/>
      <c r="K76" s="26"/>
    </row>
    <row r="77" spans="1:20" s="36" customFormat="1" outlineLevel="1" x14ac:dyDescent="0.2">
      <c r="A77" s="24"/>
      <c r="B77" s="23" t="s">
        <v>149</v>
      </c>
      <c r="C77" s="19" t="s">
        <v>12</v>
      </c>
      <c r="D77" s="20">
        <v>2</v>
      </c>
      <c r="E77" s="20"/>
      <c r="F77" s="21">
        <f t="shared" si="10"/>
        <v>0</v>
      </c>
      <c r="G77" s="22"/>
      <c r="H77" s="2"/>
      <c r="I77" s="26"/>
      <c r="J77" s="26"/>
      <c r="K77" s="26"/>
      <c r="L77" s="2"/>
      <c r="M77" s="2"/>
      <c r="N77" s="2"/>
      <c r="O77" s="2"/>
      <c r="P77" s="2"/>
      <c r="Q77" s="2"/>
      <c r="R77" s="2"/>
      <c r="S77" s="2"/>
      <c r="T77" s="2"/>
    </row>
    <row r="78" spans="1:20" s="36" customFormat="1" outlineLevel="1" x14ac:dyDescent="0.2">
      <c r="A78" s="24"/>
      <c r="B78" s="23" t="s">
        <v>150</v>
      </c>
      <c r="C78" s="19" t="s">
        <v>12</v>
      </c>
      <c r="D78" s="20">
        <v>2</v>
      </c>
      <c r="E78" s="20"/>
      <c r="F78" s="21">
        <f t="shared" si="10"/>
        <v>0</v>
      </c>
      <c r="G78" s="22"/>
      <c r="H78" s="2"/>
      <c r="I78" s="26"/>
      <c r="J78" s="26"/>
      <c r="K78" s="26"/>
      <c r="L78" s="2"/>
      <c r="M78" s="2"/>
      <c r="N78" s="2"/>
      <c r="O78" s="2"/>
      <c r="P78" s="2"/>
      <c r="Q78" s="2"/>
      <c r="R78" s="2"/>
      <c r="S78" s="2"/>
      <c r="T78" s="2"/>
    </row>
    <row r="79" spans="1:20" s="36" customFormat="1" ht="15" outlineLevel="1" thickBot="1" x14ac:dyDescent="0.25">
      <c r="A79" s="24"/>
      <c r="B79" s="23" t="s">
        <v>151</v>
      </c>
      <c r="C79" s="19" t="s">
        <v>12</v>
      </c>
      <c r="D79" s="20">
        <v>1</v>
      </c>
      <c r="E79" s="20"/>
      <c r="F79" s="21">
        <f>D79*E79</f>
        <v>0</v>
      </c>
      <c r="G79" s="22"/>
      <c r="H79" s="2"/>
      <c r="I79" s="26"/>
      <c r="J79" s="26"/>
      <c r="K79" s="26"/>
      <c r="L79" s="2"/>
      <c r="M79" s="2"/>
      <c r="N79" s="2"/>
      <c r="O79" s="2"/>
      <c r="P79" s="2"/>
      <c r="Q79" s="2"/>
      <c r="R79" s="2"/>
      <c r="S79" s="2"/>
      <c r="T79" s="2"/>
    </row>
    <row r="80" spans="1:20" s="36" customFormat="1" ht="16.5" outlineLevel="1" thickBot="1" x14ac:dyDescent="0.3">
      <c r="A80" s="3" t="s">
        <v>60</v>
      </c>
      <c r="B80" s="4" t="s">
        <v>61</v>
      </c>
      <c r="C80" s="5"/>
      <c r="D80" s="10"/>
      <c r="E80" s="11"/>
      <c r="F80" s="7">
        <f>F81+F83+F86</f>
        <v>0</v>
      </c>
      <c r="G80" s="8"/>
      <c r="H80" s="2"/>
      <c r="I80" s="26"/>
      <c r="J80" s="26"/>
      <c r="K80" s="26"/>
      <c r="L80" s="2"/>
      <c r="M80" s="2"/>
      <c r="N80" s="2"/>
      <c r="O80" s="2"/>
      <c r="P80" s="2"/>
      <c r="Q80" s="2"/>
      <c r="R80" s="2"/>
      <c r="S80" s="2"/>
      <c r="T80" s="2"/>
    </row>
    <row r="81" spans="1:20" s="36" customFormat="1" ht="15" outlineLevel="1" x14ac:dyDescent="0.25">
      <c r="A81" s="12" t="s">
        <v>104</v>
      </c>
      <c r="B81" s="13" t="s">
        <v>103</v>
      </c>
      <c r="C81" s="14"/>
      <c r="D81" s="15"/>
      <c r="E81" s="15"/>
      <c r="F81" s="16">
        <f>SUM(F82)</f>
        <v>0</v>
      </c>
      <c r="G81" s="17"/>
      <c r="H81" s="2"/>
      <c r="I81" s="26"/>
      <c r="J81" s="26"/>
      <c r="K81" s="26"/>
      <c r="L81" s="2"/>
      <c r="M81" s="2"/>
      <c r="N81" s="2"/>
      <c r="O81" s="2"/>
      <c r="P81" s="2"/>
      <c r="Q81" s="2"/>
      <c r="R81" s="2"/>
      <c r="S81" s="2"/>
      <c r="T81" s="2"/>
    </row>
    <row r="82" spans="1:20" s="36" customFormat="1" ht="38.25" outlineLevel="1" x14ac:dyDescent="0.2">
      <c r="A82" s="24"/>
      <c r="B82" s="23" t="s">
        <v>165</v>
      </c>
      <c r="C82" s="19" t="s">
        <v>15</v>
      </c>
      <c r="D82" s="20">
        <v>58</v>
      </c>
      <c r="E82" s="20"/>
      <c r="F82" s="21">
        <f t="shared" ref="F82" si="12">D82*E82</f>
        <v>0</v>
      </c>
      <c r="G82" s="22"/>
      <c r="H82" s="2"/>
      <c r="I82" s="26"/>
      <c r="J82" s="26"/>
      <c r="K82" s="26"/>
      <c r="L82" s="2"/>
      <c r="M82" s="2"/>
      <c r="N82" s="2"/>
      <c r="O82" s="2"/>
      <c r="P82" s="2"/>
      <c r="Q82" s="2"/>
      <c r="R82" s="2"/>
      <c r="S82" s="2"/>
      <c r="T82" s="2"/>
    </row>
    <row r="83" spans="1:20" s="36" customFormat="1" ht="15" outlineLevel="1" x14ac:dyDescent="0.25">
      <c r="A83" s="12" t="s">
        <v>62</v>
      </c>
      <c r="B83" s="13" t="s">
        <v>63</v>
      </c>
      <c r="C83" s="14"/>
      <c r="D83" s="15"/>
      <c r="E83" s="15"/>
      <c r="F83" s="16">
        <f>SUM(F84:F85)</f>
        <v>0</v>
      </c>
      <c r="G83" s="17"/>
      <c r="H83" s="2"/>
      <c r="I83" s="26"/>
      <c r="J83" s="26"/>
      <c r="K83" s="26"/>
      <c r="L83" s="2"/>
      <c r="M83" s="2"/>
      <c r="N83" s="2"/>
      <c r="O83" s="2"/>
      <c r="P83" s="2"/>
      <c r="Q83" s="2"/>
      <c r="R83" s="2"/>
      <c r="S83" s="2"/>
      <c r="T83" s="2"/>
    </row>
    <row r="84" spans="1:20" s="36" customFormat="1" ht="38.25" outlineLevel="1" x14ac:dyDescent="0.2">
      <c r="A84" s="24"/>
      <c r="B84" s="52" t="s">
        <v>166</v>
      </c>
      <c r="C84" s="19" t="s">
        <v>85</v>
      </c>
      <c r="D84" s="20">
        <v>1</v>
      </c>
      <c r="E84" s="20"/>
      <c r="F84" s="21">
        <f>D84*E84</f>
        <v>0</v>
      </c>
      <c r="G84" s="22"/>
      <c r="H84" s="2"/>
      <c r="I84" s="26"/>
      <c r="J84" s="26"/>
      <c r="K84" s="26"/>
      <c r="L84" s="2"/>
      <c r="M84" s="2"/>
      <c r="N84" s="2"/>
      <c r="O84" s="2"/>
      <c r="P84" s="2"/>
      <c r="Q84" s="2"/>
      <c r="R84" s="2"/>
      <c r="S84" s="2"/>
      <c r="T84" s="2"/>
    </row>
    <row r="85" spans="1:20" s="36" customFormat="1" outlineLevel="1" x14ac:dyDescent="0.2">
      <c r="A85" s="24"/>
      <c r="B85" s="52"/>
      <c r="C85" s="19"/>
      <c r="D85" s="20"/>
      <c r="E85" s="20"/>
      <c r="F85" s="21"/>
      <c r="G85" s="22"/>
      <c r="H85" s="2"/>
      <c r="I85" s="26"/>
      <c r="J85" s="26"/>
      <c r="K85" s="26"/>
      <c r="L85" s="2"/>
      <c r="M85" s="2"/>
      <c r="N85" s="2"/>
      <c r="O85" s="2"/>
      <c r="P85" s="2"/>
      <c r="Q85" s="2"/>
      <c r="R85" s="2"/>
      <c r="S85" s="2"/>
      <c r="T85" s="2"/>
    </row>
    <row r="86" spans="1:20" s="36" customFormat="1" ht="15" outlineLevel="1" x14ac:dyDescent="0.25">
      <c r="A86" s="12" t="s">
        <v>64</v>
      </c>
      <c r="B86" s="13" t="s">
        <v>65</v>
      </c>
      <c r="C86" s="14"/>
      <c r="D86" s="15"/>
      <c r="E86" s="15"/>
      <c r="F86" s="16">
        <f>SUM(F87:F88)</f>
        <v>0</v>
      </c>
      <c r="G86" s="17"/>
      <c r="H86" s="2"/>
      <c r="I86" s="26"/>
      <c r="J86" s="26"/>
      <c r="K86" s="26"/>
      <c r="L86" s="2"/>
      <c r="M86" s="2"/>
      <c r="N86" s="2"/>
      <c r="O86" s="2"/>
      <c r="P86" s="2"/>
      <c r="Q86" s="2"/>
      <c r="R86" s="2"/>
      <c r="S86" s="2"/>
      <c r="T86" s="2"/>
    </row>
    <row r="87" spans="1:20" s="36" customFormat="1" ht="25.5" outlineLevel="1" x14ac:dyDescent="0.2">
      <c r="A87" s="24"/>
      <c r="B87" s="52" t="s">
        <v>168</v>
      </c>
      <c r="C87" s="19" t="s">
        <v>85</v>
      </c>
      <c r="D87" s="20">
        <v>1</v>
      </c>
      <c r="E87" s="20"/>
      <c r="F87" s="21">
        <f>D87*E87</f>
        <v>0</v>
      </c>
      <c r="G87" s="22"/>
      <c r="H87" s="2"/>
      <c r="I87" s="26"/>
      <c r="J87" s="26"/>
      <c r="K87" s="26"/>
      <c r="L87" s="2"/>
      <c r="M87" s="2"/>
      <c r="N87" s="2"/>
      <c r="O87" s="2"/>
      <c r="P87" s="2"/>
      <c r="Q87" s="2"/>
      <c r="R87" s="2"/>
      <c r="S87" s="2"/>
      <c r="T87" s="2"/>
    </row>
    <row r="88" spans="1:20" s="36" customFormat="1" outlineLevel="1" x14ac:dyDescent="0.2">
      <c r="A88" s="24"/>
      <c r="B88" s="52" t="s">
        <v>167</v>
      </c>
      <c r="C88" s="19" t="s">
        <v>15</v>
      </c>
      <c r="D88" s="20">
        <v>3.1</v>
      </c>
      <c r="E88" s="20"/>
      <c r="F88" s="21">
        <f>D88*E88</f>
        <v>0</v>
      </c>
      <c r="G88" s="22"/>
      <c r="H88" s="2"/>
      <c r="I88" s="26"/>
      <c r="J88" s="26"/>
      <c r="K88" s="26"/>
      <c r="L88" s="2"/>
      <c r="M88" s="2"/>
      <c r="N88" s="2"/>
      <c r="O88" s="2"/>
      <c r="P88" s="2"/>
      <c r="Q88" s="2"/>
      <c r="R88" s="2"/>
      <c r="S88" s="2"/>
      <c r="T88" s="2"/>
    </row>
    <row r="89" spans="1:20" s="36" customFormat="1" ht="33.75" outlineLevel="1" thickBot="1" x14ac:dyDescent="0.3">
      <c r="A89" s="71">
        <v>5</v>
      </c>
      <c r="B89" s="72" t="s">
        <v>66</v>
      </c>
      <c r="C89" s="73"/>
      <c r="D89" s="74"/>
      <c r="E89" s="75"/>
      <c r="F89" s="76">
        <f>F90+F93</f>
        <v>0</v>
      </c>
      <c r="G89" s="77"/>
      <c r="H89" s="2"/>
      <c r="I89" s="26"/>
      <c r="J89" s="26"/>
      <c r="K89" s="26"/>
      <c r="L89" s="2"/>
      <c r="M89" s="2"/>
      <c r="N89" s="2"/>
      <c r="O89" s="2"/>
      <c r="P89" s="2"/>
      <c r="Q89" s="2"/>
      <c r="R89" s="2"/>
      <c r="S89" s="2"/>
      <c r="T89" s="2"/>
    </row>
    <row r="90" spans="1:20" s="36" customFormat="1" ht="16.5" outlineLevel="1" thickBot="1" x14ac:dyDescent="0.3">
      <c r="A90" s="3" t="s">
        <v>68</v>
      </c>
      <c r="B90" s="4" t="s">
        <v>105</v>
      </c>
      <c r="C90" s="5"/>
      <c r="D90" s="10"/>
      <c r="E90" s="11"/>
      <c r="F90" s="7">
        <f>F91</f>
        <v>0</v>
      </c>
      <c r="G90" s="8"/>
      <c r="H90" s="2"/>
      <c r="I90" s="26"/>
      <c r="J90" s="26"/>
      <c r="K90" s="26"/>
      <c r="L90" s="2"/>
      <c r="M90" s="2"/>
      <c r="N90" s="2"/>
      <c r="O90" s="2"/>
      <c r="P90" s="2"/>
      <c r="Q90" s="2"/>
      <c r="R90" s="2"/>
      <c r="S90" s="2"/>
      <c r="T90" s="2"/>
    </row>
    <row r="91" spans="1:20" ht="15" outlineLevel="1" x14ac:dyDescent="0.25">
      <c r="A91" s="12" t="s">
        <v>106</v>
      </c>
      <c r="B91" s="13" t="s">
        <v>67</v>
      </c>
      <c r="C91" s="14"/>
      <c r="D91" s="15"/>
      <c r="E91" s="15"/>
      <c r="F91" s="16">
        <f>SUM(F92:F92)</f>
        <v>0</v>
      </c>
      <c r="G91" s="17"/>
      <c r="H91" s="2"/>
      <c r="I91" s="26"/>
      <c r="J91" s="26"/>
      <c r="K91" s="26"/>
    </row>
    <row r="92" spans="1:20" ht="39" outlineLevel="1" thickBot="1" x14ac:dyDescent="0.25">
      <c r="A92" s="24"/>
      <c r="B92" s="23" t="s">
        <v>169</v>
      </c>
      <c r="C92" s="19" t="s">
        <v>13</v>
      </c>
      <c r="D92" s="20">
        <v>1</v>
      </c>
      <c r="E92" s="20"/>
      <c r="F92" s="21">
        <f>D92*E92</f>
        <v>0</v>
      </c>
      <c r="G92" s="22"/>
      <c r="H92" s="2"/>
      <c r="I92" s="26"/>
      <c r="J92" s="26"/>
      <c r="K92" s="26"/>
    </row>
    <row r="93" spans="1:20" ht="16.5" outlineLevel="1" thickBot="1" x14ac:dyDescent="0.3">
      <c r="A93" s="3" t="s">
        <v>69</v>
      </c>
      <c r="B93" s="4" t="s">
        <v>70</v>
      </c>
      <c r="C93" s="5"/>
      <c r="D93" s="10"/>
      <c r="E93" s="11"/>
      <c r="F93" s="7">
        <f>SUM(F94:F95)</f>
        <v>0</v>
      </c>
      <c r="G93" s="8"/>
      <c r="H93" s="2"/>
      <c r="I93" s="26"/>
      <c r="J93" s="26"/>
      <c r="K93" s="26"/>
    </row>
    <row r="94" spans="1:20" outlineLevel="1" x14ac:dyDescent="0.2">
      <c r="A94" s="24"/>
      <c r="B94" s="23" t="s">
        <v>170</v>
      </c>
      <c r="C94" s="19" t="s">
        <v>13</v>
      </c>
      <c r="D94" s="20">
        <v>1</v>
      </c>
      <c r="E94" s="20"/>
      <c r="F94" s="21">
        <f>D94*E94</f>
        <v>0</v>
      </c>
      <c r="G94" s="22"/>
      <c r="H94" s="2"/>
      <c r="I94" s="26"/>
      <c r="J94" s="26"/>
      <c r="K94" s="26"/>
    </row>
    <row r="95" spans="1:20" outlineLevel="1" x14ac:dyDescent="0.2">
      <c r="A95" s="24"/>
      <c r="B95" s="23"/>
      <c r="C95" s="19"/>
      <c r="D95" s="20"/>
      <c r="E95" s="20"/>
      <c r="F95" s="21"/>
      <c r="G95" s="22"/>
      <c r="H95" s="2"/>
      <c r="I95" s="26"/>
      <c r="J95" s="26"/>
      <c r="K95" s="26"/>
    </row>
    <row r="96" spans="1:20" ht="17.25" outlineLevel="1" thickBot="1" x14ac:dyDescent="0.3">
      <c r="A96" s="71">
        <v>7</v>
      </c>
      <c r="B96" s="72" t="s">
        <v>71</v>
      </c>
      <c r="C96" s="73"/>
      <c r="D96" s="74"/>
      <c r="E96" s="75"/>
      <c r="F96" s="76">
        <f>F97</f>
        <v>0</v>
      </c>
      <c r="G96" s="77"/>
      <c r="H96" s="2"/>
      <c r="I96" s="26"/>
      <c r="J96" s="26"/>
      <c r="K96" s="26"/>
    </row>
    <row r="97" spans="1:11" ht="16.5" outlineLevel="1" thickBot="1" x14ac:dyDescent="0.3">
      <c r="A97" s="3" t="s">
        <v>72</v>
      </c>
      <c r="B97" s="4" t="s">
        <v>73</v>
      </c>
      <c r="C97" s="5"/>
      <c r="D97" s="10"/>
      <c r="E97" s="11"/>
      <c r="F97" s="7">
        <f>F98</f>
        <v>0</v>
      </c>
      <c r="G97" s="8"/>
      <c r="H97" s="2"/>
      <c r="I97" s="26"/>
      <c r="J97" s="26"/>
      <c r="K97" s="26"/>
    </row>
    <row r="98" spans="1:11" ht="15" outlineLevel="1" x14ac:dyDescent="0.25">
      <c r="A98" s="12" t="s">
        <v>74</v>
      </c>
      <c r="B98" s="13" t="s">
        <v>75</v>
      </c>
      <c r="C98" s="14"/>
      <c r="D98" s="15"/>
      <c r="E98" s="15"/>
      <c r="F98" s="16">
        <f>SUM(F99:F101)</f>
        <v>0</v>
      </c>
      <c r="G98" s="17"/>
      <c r="H98" s="2"/>
      <c r="I98" s="26"/>
      <c r="J98" s="26"/>
      <c r="K98" s="26"/>
    </row>
    <row r="99" spans="1:11" ht="25.5" outlineLevel="1" x14ac:dyDescent="0.2">
      <c r="A99" s="24"/>
      <c r="B99" s="103" t="s">
        <v>142</v>
      </c>
      <c r="C99" s="104" t="s">
        <v>51</v>
      </c>
      <c r="D99" s="105">
        <v>1</v>
      </c>
      <c r="E99" s="105"/>
      <c r="F99" s="106">
        <f>D99*E99</f>
        <v>0</v>
      </c>
      <c r="G99" s="22"/>
      <c r="H99" s="2"/>
      <c r="I99" s="26"/>
      <c r="J99" s="26"/>
      <c r="K99" s="26"/>
    </row>
    <row r="100" spans="1:11" ht="25.5" outlineLevel="1" x14ac:dyDescent="0.2">
      <c r="A100" s="24"/>
      <c r="B100" s="103" t="s">
        <v>143</v>
      </c>
      <c r="C100" s="104" t="s">
        <v>51</v>
      </c>
      <c r="D100" s="105">
        <v>12</v>
      </c>
      <c r="E100" s="105"/>
      <c r="F100" s="106">
        <f>D100*E100</f>
        <v>0</v>
      </c>
      <c r="G100" s="22"/>
      <c r="H100" s="2"/>
      <c r="I100" s="26"/>
      <c r="J100" s="26"/>
      <c r="K100" s="26"/>
    </row>
    <row r="101" spans="1:11" ht="25.5" outlineLevel="1" x14ac:dyDescent="0.2">
      <c r="A101" s="24"/>
      <c r="B101" s="103" t="s">
        <v>144</v>
      </c>
      <c r="C101" s="104" t="s">
        <v>51</v>
      </c>
      <c r="D101" s="105">
        <v>2</v>
      </c>
      <c r="E101" s="105"/>
      <c r="F101" s="106">
        <f>D101*E101</f>
        <v>0</v>
      </c>
      <c r="G101" s="22"/>
      <c r="H101" s="2"/>
      <c r="I101" s="26"/>
      <c r="J101" s="26"/>
      <c r="K101" s="26"/>
    </row>
    <row r="102" spans="1:11" ht="32.25" outlineLevel="1" thickBot="1" x14ac:dyDescent="0.3">
      <c r="A102" s="78">
        <v>8</v>
      </c>
      <c r="B102" s="79" t="s">
        <v>76</v>
      </c>
      <c r="C102" s="80"/>
      <c r="D102" s="81"/>
      <c r="E102" s="82"/>
      <c r="F102" s="83">
        <f>F103+F106+F109</f>
        <v>0</v>
      </c>
      <c r="G102" s="84"/>
      <c r="H102" s="2"/>
      <c r="I102" s="26"/>
      <c r="J102" s="26"/>
      <c r="K102" s="26"/>
    </row>
    <row r="103" spans="1:11" ht="16.5" outlineLevel="1" thickBot="1" x14ac:dyDescent="0.3">
      <c r="A103" s="3" t="s">
        <v>107</v>
      </c>
      <c r="B103" s="4" t="s">
        <v>108</v>
      </c>
      <c r="C103" s="5"/>
      <c r="D103" s="10"/>
      <c r="E103" s="11"/>
      <c r="F103" s="7">
        <f>F104</f>
        <v>0</v>
      </c>
      <c r="G103" s="54"/>
      <c r="H103" s="2"/>
      <c r="I103" s="26"/>
      <c r="J103" s="26"/>
      <c r="K103" s="26"/>
    </row>
    <row r="104" spans="1:11" ht="15" outlineLevel="1" x14ac:dyDescent="0.25">
      <c r="A104" s="12" t="s">
        <v>109</v>
      </c>
      <c r="B104" s="13" t="s">
        <v>110</v>
      </c>
      <c r="C104" s="14"/>
      <c r="D104" s="15"/>
      <c r="E104" s="15"/>
      <c r="F104" s="16">
        <f>SUM(F105)</f>
        <v>0</v>
      </c>
      <c r="G104" s="17"/>
      <c r="H104" s="2"/>
      <c r="I104" s="26"/>
      <c r="J104" s="26"/>
      <c r="K104" s="26"/>
    </row>
    <row r="105" spans="1:11" ht="15" outlineLevel="1" thickBot="1" x14ac:dyDescent="0.25">
      <c r="A105" s="24"/>
      <c r="B105" s="23" t="s">
        <v>111</v>
      </c>
      <c r="C105" s="19" t="s">
        <v>14</v>
      </c>
      <c r="D105" s="20">
        <v>460</v>
      </c>
      <c r="E105" s="20"/>
      <c r="F105" s="21">
        <f>D105*E105</f>
        <v>0</v>
      </c>
      <c r="G105" s="22"/>
      <c r="H105" s="2"/>
      <c r="I105" s="26"/>
      <c r="J105" s="26"/>
      <c r="K105" s="26"/>
    </row>
    <row r="106" spans="1:11" ht="16.5" outlineLevel="1" thickBot="1" x14ac:dyDescent="0.3">
      <c r="A106" s="3" t="s">
        <v>112</v>
      </c>
      <c r="B106" s="4" t="s">
        <v>115</v>
      </c>
      <c r="C106" s="5"/>
      <c r="D106" s="10"/>
      <c r="E106" s="11"/>
      <c r="F106" s="7">
        <f>F107</f>
        <v>0</v>
      </c>
      <c r="G106" s="54"/>
      <c r="H106" s="2"/>
      <c r="I106" s="26"/>
      <c r="J106" s="26"/>
      <c r="K106" s="26"/>
    </row>
    <row r="107" spans="1:11" ht="15" outlineLevel="1" x14ac:dyDescent="0.25">
      <c r="A107" s="12" t="s">
        <v>113</v>
      </c>
      <c r="B107" s="13" t="s">
        <v>114</v>
      </c>
      <c r="C107" s="14"/>
      <c r="D107" s="15"/>
      <c r="E107" s="15"/>
      <c r="F107" s="16">
        <f>SUM(F108)</f>
        <v>0</v>
      </c>
      <c r="G107" s="17"/>
      <c r="H107" s="2"/>
      <c r="I107" s="26"/>
      <c r="J107" s="26"/>
      <c r="K107" s="26"/>
    </row>
    <row r="108" spans="1:11" ht="15" outlineLevel="1" thickBot="1" x14ac:dyDescent="0.25">
      <c r="A108" s="24"/>
      <c r="B108" s="23" t="s">
        <v>116</v>
      </c>
      <c r="C108" s="19" t="s">
        <v>59</v>
      </c>
      <c r="D108" s="20">
        <v>1</v>
      </c>
      <c r="E108" s="20"/>
      <c r="F108" s="21">
        <f>D108*E108</f>
        <v>0</v>
      </c>
      <c r="G108" s="22"/>
      <c r="H108" s="2"/>
      <c r="I108" s="26"/>
      <c r="J108" s="26"/>
      <c r="K108" s="26"/>
    </row>
    <row r="109" spans="1:11" ht="16.5" outlineLevel="1" thickBot="1" x14ac:dyDescent="0.3">
      <c r="A109" s="3" t="s">
        <v>117</v>
      </c>
      <c r="B109" s="4" t="s">
        <v>118</v>
      </c>
      <c r="C109" s="5"/>
      <c r="D109" s="10"/>
      <c r="E109" s="11"/>
      <c r="F109" s="7">
        <f>F110+F112</f>
        <v>0</v>
      </c>
      <c r="G109" s="54"/>
      <c r="H109" s="2"/>
      <c r="I109" s="26"/>
      <c r="J109" s="26"/>
      <c r="K109" s="26"/>
    </row>
    <row r="110" spans="1:11" ht="15" outlineLevel="1" x14ac:dyDescent="0.25">
      <c r="A110" s="12" t="s">
        <v>119</v>
      </c>
      <c r="B110" s="13" t="s">
        <v>120</v>
      </c>
      <c r="C110" s="14"/>
      <c r="D110" s="15"/>
      <c r="E110" s="15"/>
      <c r="F110" s="16">
        <f>SUM(F111)</f>
        <v>0</v>
      </c>
      <c r="G110" s="17"/>
      <c r="H110" s="2"/>
      <c r="I110" s="26"/>
      <c r="J110" s="26"/>
      <c r="K110" s="26"/>
    </row>
    <row r="111" spans="1:11" outlineLevel="1" x14ac:dyDescent="0.2">
      <c r="A111" s="24"/>
      <c r="B111" s="23" t="s">
        <v>121</v>
      </c>
      <c r="C111" s="19" t="s">
        <v>59</v>
      </c>
      <c r="D111" s="20">
        <v>1</v>
      </c>
      <c r="E111" s="20">
        <v>0</v>
      </c>
      <c r="F111" s="21">
        <f>D111*E111</f>
        <v>0</v>
      </c>
      <c r="G111" s="22"/>
      <c r="H111" s="2"/>
      <c r="I111" s="26"/>
      <c r="J111" s="26"/>
      <c r="K111" s="26"/>
    </row>
    <row r="112" spans="1:11" ht="15" outlineLevel="1" x14ac:dyDescent="0.25">
      <c r="A112" s="12" t="s">
        <v>124</v>
      </c>
      <c r="B112" s="13" t="s">
        <v>122</v>
      </c>
      <c r="C112" s="14"/>
      <c r="D112" s="15"/>
      <c r="E112" s="15"/>
      <c r="F112" s="16">
        <f>SUM(F113)</f>
        <v>0</v>
      </c>
      <c r="G112" s="17"/>
      <c r="H112" s="2"/>
      <c r="I112" s="26"/>
      <c r="J112" s="26"/>
      <c r="K112" s="26"/>
    </row>
    <row r="113" spans="1:11" outlineLevel="1" x14ac:dyDescent="0.2">
      <c r="A113" s="24"/>
      <c r="B113" s="23" t="s">
        <v>123</v>
      </c>
      <c r="C113" s="19" t="s">
        <v>59</v>
      </c>
      <c r="D113" s="20">
        <v>1</v>
      </c>
      <c r="E113" s="20">
        <v>0</v>
      </c>
      <c r="F113" s="21">
        <f>D113*E113</f>
        <v>0</v>
      </c>
      <c r="G113" s="22"/>
      <c r="H113" s="2"/>
      <c r="I113" s="26"/>
      <c r="J113" s="26"/>
      <c r="K113" s="26"/>
    </row>
    <row r="114" spans="1:11" ht="16.5" outlineLevel="1" thickBot="1" x14ac:dyDescent="0.3">
      <c r="A114" s="78">
        <v>9</v>
      </c>
      <c r="B114" s="79" t="s">
        <v>77</v>
      </c>
      <c r="C114" s="80"/>
      <c r="D114" s="81"/>
      <c r="E114" s="82"/>
      <c r="F114" s="83">
        <f>F115+F120</f>
        <v>0</v>
      </c>
      <c r="G114" s="84"/>
      <c r="H114" s="2"/>
      <c r="I114" s="26"/>
      <c r="J114" s="26"/>
      <c r="K114" s="26"/>
    </row>
    <row r="115" spans="1:11" ht="16.5" outlineLevel="1" thickBot="1" x14ac:dyDescent="0.3">
      <c r="A115" s="3" t="s">
        <v>125</v>
      </c>
      <c r="B115" s="4" t="s">
        <v>126</v>
      </c>
      <c r="C115" s="5"/>
      <c r="D115" s="10"/>
      <c r="E115" s="11"/>
      <c r="F115" s="7">
        <f>F116+F118</f>
        <v>0</v>
      </c>
      <c r="G115" s="54"/>
      <c r="H115" s="2"/>
      <c r="I115" s="26"/>
      <c r="J115" s="26"/>
      <c r="K115" s="26"/>
    </row>
    <row r="116" spans="1:11" ht="15" outlineLevel="1" x14ac:dyDescent="0.25">
      <c r="A116" s="12" t="s">
        <v>127</v>
      </c>
      <c r="B116" s="13" t="s">
        <v>128</v>
      </c>
      <c r="C116" s="14"/>
      <c r="D116" s="15"/>
      <c r="E116" s="15"/>
      <c r="F116" s="16">
        <f>SUM(F117)</f>
        <v>0</v>
      </c>
      <c r="G116" s="17"/>
      <c r="H116" s="2"/>
      <c r="I116" s="26"/>
      <c r="J116" s="26"/>
      <c r="K116" s="26"/>
    </row>
    <row r="117" spans="1:11" outlineLevel="1" x14ac:dyDescent="0.2">
      <c r="A117" s="24"/>
      <c r="B117" s="23" t="s">
        <v>129</v>
      </c>
      <c r="C117" s="19" t="s">
        <v>59</v>
      </c>
      <c r="D117" s="20">
        <v>1</v>
      </c>
      <c r="E117" s="20">
        <v>0</v>
      </c>
      <c r="F117" s="21">
        <f>D117*E117</f>
        <v>0</v>
      </c>
      <c r="G117" s="22"/>
      <c r="H117" s="2"/>
      <c r="I117" s="26"/>
      <c r="J117" s="26"/>
      <c r="K117" s="26"/>
    </row>
    <row r="118" spans="1:11" ht="15" outlineLevel="1" x14ac:dyDescent="0.25">
      <c r="A118" s="12" t="s">
        <v>130</v>
      </c>
      <c r="B118" s="13" t="s">
        <v>131</v>
      </c>
      <c r="C118" s="14"/>
      <c r="D118" s="15"/>
      <c r="E118" s="15"/>
      <c r="F118" s="16">
        <f>SUM(F119)</f>
        <v>0</v>
      </c>
      <c r="G118" s="17"/>
      <c r="H118" s="2"/>
      <c r="I118" s="26"/>
      <c r="J118" s="26"/>
      <c r="K118" s="26"/>
    </row>
    <row r="119" spans="1:11" ht="15" outlineLevel="1" thickBot="1" x14ac:dyDescent="0.25">
      <c r="A119" s="24"/>
      <c r="B119" s="23" t="s">
        <v>132</v>
      </c>
      <c r="C119" s="19" t="s">
        <v>59</v>
      </c>
      <c r="D119" s="20">
        <v>1</v>
      </c>
      <c r="E119" s="20">
        <v>0</v>
      </c>
      <c r="F119" s="21">
        <f>D119*E119</f>
        <v>0</v>
      </c>
      <c r="G119" s="22"/>
      <c r="H119" s="2"/>
      <c r="I119" s="26"/>
      <c r="J119" s="26"/>
      <c r="K119" s="26"/>
    </row>
    <row r="120" spans="1:11" ht="16.899999999999999" customHeight="1" outlineLevel="1" thickBot="1" x14ac:dyDescent="0.3">
      <c r="A120" s="3" t="s">
        <v>133</v>
      </c>
      <c r="B120" s="4" t="s">
        <v>134</v>
      </c>
      <c r="C120" s="5"/>
      <c r="D120" s="10"/>
      <c r="E120" s="11"/>
      <c r="F120" s="7">
        <f>F121</f>
        <v>0</v>
      </c>
      <c r="G120" s="54"/>
      <c r="H120" s="2"/>
      <c r="I120" s="26"/>
      <c r="J120" s="26"/>
      <c r="K120" s="26"/>
    </row>
    <row r="121" spans="1:11" ht="15" outlineLevel="1" x14ac:dyDescent="0.25">
      <c r="A121" s="12" t="s">
        <v>135</v>
      </c>
      <c r="B121" s="13" t="s">
        <v>136</v>
      </c>
      <c r="C121" s="14"/>
      <c r="D121" s="15"/>
      <c r="E121" s="15"/>
      <c r="F121" s="16">
        <f>SUM(F122)</f>
        <v>0</v>
      </c>
      <c r="G121" s="17"/>
      <c r="H121" s="2"/>
      <c r="I121" s="26"/>
      <c r="J121" s="26"/>
      <c r="K121" s="26"/>
    </row>
    <row r="122" spans="1:11" outlineLevel="1" x14ac:dyDescent="0.2">
      <c r="A122" s="24"/>
      <c r="B122" s="23" t="s">
        <v>137</v>
      </c>
      <c r="C122" s="19" t="s">
        <v>59</v>
      </c>
      <c r="D122" s="20">
        <v>1</v>
      </c>
      <c r="E122" s="20">
        <v>0</v>
      </c>
      <c r="F122" s="21">
        <f>D122*E122</f>
        <v>0</v>
      </c>
      <c r="G122" s="22"/>
      <c r="H122" s="2"/>
      <c r="I122" s="26"/>
      <c r="J122" s="26"/>
      <c r="K122" s="26"/>
    </row>
    <row r="123" spans="1:11" ht="16.5" outlineLevel="1" thickBot="1" x14ac:dyDescent="0.3">
      <c r="A123" s="96"/>
      <c r="B123" s="97"/>
      <c r="C123" s="98"/>
      <c r="D123" s="99"/>
      <c r="E123" s="100"/>
      <c r="F123" s="101"/>
      <c r="G123" s="102"/>
      <c r="H123" s="2"/>
      <c r="I123" s="26"/>
      <c r="J123" s="26"/>
      <c r="K123" s="26"/>
    </row>
    <row r="124" spans="1:11" ht="32.25" outlineLevel="1" thickBot="1" x14ac:dyDescent="0.3">
      <c r="A124" s="92"/>
      <c r="B124" s="86" t="s">
        <v>139</v>
      </c>
      <c r="C124" s="93"/>
      <c r="D124" s="94"/>
      <c r="E124" s="95"/>
      <c r="F124" s="90">
        <f>F5+F9+F35+F42+F57+F89+F96+F102+F114</f>
        <v>0</v>
      </c>
      <c r="G124" s="91"/>
      <c r="H124" s="2"/>
      <c r="I124" s="26"/>
      <c r="J124" s="26"/>
      <c r="K124" s="26"/>
    </row>
    <row r="125" spans="1:11" ht="16.5" outlineLevel="1" thickBot="1" x14ac:dyDescent="0.3">
      <c r="A125" s="92"/>
      <c r="B125" s="86" t="s">
        <v>138</v>
      </c>
      <c r="C125" s="93"/>
      <c r="D125" s="94"/>
      <c r="E125" s="95"/>
      <c r="F125" s="90">
        <f>F124*0.2</f>
        <v>0</v>
      </c>
      <c r="G125" s="91"/>
      <c r="H125" s="2"/>
      <c r="I125" s="26"/>
      <c r="J125" s="26"/>
      <c r="K125" s="26"/>
    </row>
    <row r="126" spans="1:11" ht="16.5" outlineLevel="1" thickBot="1" x14ac:dyDescent="0.3">
      <c r="A126" s="85"/>
      <c r="B126" s="86" t="s">
        <v>140</v>
      </c>
      <c r="C126" s="87"/>
      <c r="D126" s="88"/>
      <c r="E126" s="89"/>
      <c r="F126" s="90">
        <f>F124+F125</f>
        <v>0</v>
      </c>
      <c r="G126" s="91"/>
      <c r="H126" s="2"/>
      <c r="I126" s="26"/>
      <c r="J126" s="26"/>
      <c r="K126" s="26"/>
    </row>
    <row r="127" spans="1:11" outlineLevel="1" x14ac:dyDescent="0.2">
      <c r="A127" s="58"/>
      <c r="B127" s="58"/>
      <c r="D127" s="59"/>
      <c r="H127" s="2"/>
      <c r="I127" s="26"/>
      <c r="J127" s="26"/>
      <c r="K127" s="26"/>
    </row>
    <row r="128" spans="1:11" outlineLevel="1" x14ac:dyDescent="0.2">
      <c r="A128" s="56" t="s">
        <v>171</v>
      </c>
      <c r="B128" s="2"/>
      <c r="D128" s="59"/>
      <c r="H128" s="2"/>
      <c r="I128" s="26"/>
      <c r="J128" s="26"/>
      <c r="K128" s="26"/>
    </row>
    <row r="129" spans="1:11" outlineLevel="1" x14ac:dyDescent="0.2">
      <c r="A129" s="2"/>
      <c r="B129" s="2"/>
      <c r="D129" s="59"/>
      <c r="H129" s="2"/>
      <c r="I129" s="26"/>
      <c r="J129" s="26"/>
      <c r="K129" s="26"/>
    </row>
    <row r="130" spans="1:11" outlineLevel="1" x14ac:dyDescent="0.2">
      <c r="A130" s="2"/>
      <c r="B130" s="2"/>
      <c r="D130" s="59"/>
      <c r="H130" s="2"/>
      <c r="I130" s="26"/>
      <c r="J130" s="26"/>
      <c r="K130" s="26"/>
    </row>
    <row r="131" spans="1:11" outlineLevel="1" x14ac:dyDescent="0.2">
      <c r="A131" s="2"/>
      <c r="B131" s="2"/>
      <c r="D131" s="59"/>
      <c r="H131" s="2"/>
      <c r="I131" s="26"/>
      <c r="J131" s="26"/>
      <c r="K131" s="26"/>
    </row>
    <row r="132" spans="1:11" outlineLevel="1" x14ac:dyDescent="0.2">
      <c r="A132" s="2"/>
      <c r="B132" s="26"/>
      <c r="C132" s="26"/>
      <c r="D132" s="26"/>
      <c r="E132" s="2"/>
      <c r="F132" s="2"/>
      <c r="G132" s="2"/>
      <c r="H132" s="2"/>
      <c r="I132" s="26"/>
      <c r="J132" s="26"/>
      <c r="K132" s="26"/>
    </row>
    <row r="133" spans="1:11" outlineLevel="1" x14ac:dyDescent="0.2">
      <c r="A133" s="2"/>
      <c r="B133" s="26"/>
      <c r="C133" s="26"/>
      <c r="D133" s="26"/>
      <c r="E133" s="2"/>
      <c r="F133" s="2"/>
      <c r="G133" s="2"/>
      <c r="H133" s="2"/>
      <c r="I133" s="26"/>
      <c r="J133" s="26"/>
      <c r="K133" s="26"/>
    </row>
    <row r="134" spans="1:11" outlineLevel="1" x14ac:dyDescent="0.2">
      <c r="A134" s="2"/>
      <c r="B134" s="26"/>
      <c r="C134" s="26"/>
      <c r="D134" s="26"/>
      <c r="E134" s="2"/>
      <c r="F134" s="2"/>
      <c r="G134" s="2"/>
      <c r="H134" s="2"/>
      <c r="I134" s="26"/>
      <c r="J134" s="26"/>
      <c r="K134" s="26"/>
    </row>
    <row r="135" spans="1:11" outlineLevel="1" x14ac:dyDescent="0.2">
      <c r="A135" s="2"/>
      <c r="B135" s="26"/>
      <c r="C135" s="26"/>
      <c r="D135" s="26"/>
      <c r="E135" s="2"/>
      <c r="F135" s="2"/>
      <c r="G135" s="2"/>
      <c r="H135" s="2"/>
      <c r="I135" s="26"/>
      <c r="J135" s="26"/>
      <c r="K135" s="26"/>
    </row>
    <row r="136" spans="1:11" outlineLevel="1" x14ac:dyDescent="0.2">
      <c r="A136" s="2"/>
      <c r="B136" s="26"/>
      <c r="C136" s="26"/>
      <c r="D136" s="26"/>
      <c r="E136" s="2"/>
      <c r="F136" s="2"/>
      <c r="G136" s="2"/>
      <c r="H136" s="2"/>
      <c r="I136" s="26"/>
      <c r="J136" s="26"/>
      <c r="K136" s="26"/>
    </row>
    <row r="137" spans="1:11" outlineLevel="1" x14ac:dyDescent="0.2">
      <c r="A137" s="2"/>
      <c r="B137" s="26"/>
      <c r="C137" s="26"/>
      <c r="D137" s="26"/>
      <c r="E137" s="2"/>
      <c r="F137" s="2"/>
      <c r="G137" s="2"/>
      <c r="H137" s="2"/>
      <c r="I137" s="26"/>
      <c r="J137" s="26"/>
      <c r="K137" s="26"/>
    </row>
    <row r="138" spans="1:11" outlineLevel="1" x14ac:dyDescent="0.2">
      <c r="A138" s="2"/>
      <c r="B138" s="26"/>
      <c r="C138" s="26"/>
      <c r="D138" s="26"/>
      <c r="E138" s="2"/>
      <c r="F138" s="2"/>
      <c r="G138" s="2"/>
      <c r="H138" s="2"/>
      <c r="I138" s="26"/>
      <c r="J138" s="26"/>
      <c r="K138" s="26"/>
    </row>
    <row r="139" spans="1:11" outlineLevel="1" x14ac:dyDescent="0.2">
      <c r="A139" s="2"/>
      <c r="B139" s="26"/>
      <c r="C139" s="26"/>
      <c r="D139" s="26"/>
      <c r="E139" s="2"/>
      <c r="F139" s="2"/>
      <c r="G139" s="2"/>
      <c r="H139" s="2"/>
      <c r="I139" s="53"/>
      <c r="J139" s="26"/>
      <c r="K139" s="26"/>
    </row>
    <row r="140" spans="1:11" outlineLevel="1" x14ac:dyDescent="0.2">
      <c r="A140" s="2"/>
      <c r="B140" s="26"/>
      <c r="C140" s="26"/>
      <c r="D140" s="26"/>
      <c r="E140" s="2"/>
      <c r="F140" s="2"/>
      <c r="G140" s="2"/>
      <c r="H140" s="2"/>
      <c r="I140" s="26"/>
      <c r="J140" s="26"/>
      <c r="K140" s="26"/>
    </row>
    <row r="141" spans="1:11" outlineLevel="1" x14ac:dyDescent="0.2">
      <c r="A141" s="2"/>
      <c r="B141" s="26"/>
      <c r="C141" s="26"/>
      <c r="D141" s="26"/>
      <c r="E141" s="2"/>
      <c r="F141" s="2"/>
      <c r="G141" s="2"/>
      <c r="H141" s="2"/>
      <c r="I141" s="26"/>
      <c r="J141" s="26"/>
      <c r="K141" s="26"/>
    </row>
    <row r="142" spans="1:11" outlineLevel="1" x14ac:dyDescent="0.2">
      <c r="A142" s="2"/>
      <c r="B142" s="26"/>
      <c r="C142" s="26"/>
      <c r="D142" s="26"/>
      <c r="E142" s="2"/>
      <c r="F142" s="2"/>
      <c r="G142" s="2"/>
      <c r="H142" s="2"/>
      <c r="I142" s="26"/>
      <c r="J142" s="26"/>
      <c r="K142" s="26"/>
    </row>
    <row r="143" spans="1:11" outlineLevel="1" x14ac:dyDescent="0.2">
      <c r="A143" s="2"/>
      <c r="B143" s="26"/>
      <c r="C143" s="26"/>
      <c r="D143" s="26"/>
      <c r="E143" s="2"/>
      <c r="F143" s="2"/>
      <c r="G143" s="2"/>
      <c r="H143" s="2"/>
      <c r="I143" s="2"/>
      <c r="J143" s="2"/>
      <c r="K143" s="2"/>
    </row>
    <row r="144" spans="1:11" outlineLevel="1" x14ac:dyDescent="0.2">
      <c r="A144" s="2"/>
      <c r="B144" s="26"/>
      <c r="C144" s="26"/>
      <c r="D144" s="26"/>
      <c r="E144" s="2"/>
      <c r="F144" s="2"/>
      <c r="G144" s="2"/>
      <c r="H144" s="2"/>
      <c r="I144" s="2"/>
      <c r="J144" s="2"/>
      <c r="K144" s="2"/>
    </row>
    <row r="145" spans="1:11" outlineLevel="1" x14ac:dyDescent="0.2">
      <c r="A145" s="2"/>
      <c r="B145" s="26"/>
      <c r="C145" s="26"/>
      <c r="D145" s="26"/>
      <c r="E145" s="2"/>
      <c r="F145" s="2"/>
      <c r="G145" s="2"/>
      <c r="H145" s="2"/>
      <c r="I145" s="2"/>
      <c r="J145" s="2"/>
      <c r="K145" s="2"/>
    </row>
    <row r="146" spans="1:11" outlineLevel="1" x14ac:dyDescent="0.2">
      <c r="A146" s="2"/>
      <c r="B146" s="26"/>
      <c r="C146" s="26"/>
      <c r="D146" s="26"/>
      <c r="E146" s="2"/>
      <c r="F146" s="2"/>
      <c r="G146" s="2"/>
      <c r="H146" s="2"/>
      <c r="I146" s="2"/>
      <c r="J146" s="2"/>
      <c r="K146" s="2"/>
    </row>
    <row r="147" spans="1:11" outlineLevel="1" x14ac:dyDescent="0.2">
      <c r="A147" s="2"/>
      <c r="B147" s="26"/>
      <c r="C147" s="26"/>
      <c r="D147" s="26"/>
      <c r="E147" s="2"/>
      <c r="F147" s="2"/>
      <c r="G147" s="2"/>
      <c r="H147" s="2"/>
      <c r="I147" s="2"/>
      <c r="J147" s="2"/>
      <c r="K147" s="2"/>
    </row>
    <row r="148" spans="1:11" outlineLevel="1" x14ac:dyDescent="0.2">
      <c r="A148" s="2"/>
      <c r="B148" s="26"/>
      <c r="C148" s="26"/>
      <c r="D148" s="26"/>
      <c r="E148" s="2"/>
      <c r="F148" s="2"/>
      <c r="G148" s="2"/>
      <c r="H148" s="2"/>
      <c r="I148" s="2"/>
      <c r="J148" s="2"/>
      <c r="K148" s="2"/>
    </row>
    <row r="149" spans="1:11" outlineLevel="1" x14ac:dyDescent="0.2">
      <c r="A149" s="2"/>
      <c r="B149" s="26"/>
      <c r="C149" s="26"/>
      <c r="D149" s="26"/>
      <c r="E149" s="2"/>
      <c r="F149" s="2"/>
      <c r="G149" s="2"/>
      <c r="H149" s="2"/>
      <c r="I149" s="2"/>
      <c r="J149" s="2"/>
      <c r="K149" s="2"/>
    </row>
    <row r="150" spans="1:11" outlineLevel="1" x14ac:dyDescent="0.2">
      <c r="A150" s="2"/>
      <c r="B150" s="26"/>
      <c r="C150" s="26"/>
      <c r="D150" s="26"/>
      <c r="E150" s="2"/>
      <c r="F150" s="2"/>
      <c r="G150" s="2"/>
      <c r="H150" s="2"/>
      <c r="I150" s="2"/>
      <c r="J150" s="2"/>
      <c r="K150" s="2"/>
    </row>
    <row r="151" spans="1:11" outlineLevel="1" x14ac:dyDescent="0.2">
      <c r="A151" s="2"/>
      <c r="B151" s="26"/>
      <c r="C151" s="26"/>
      <c r="D151" s="26"/>
      <c r="E151" s="2"/>
      <c r="F151" s="2"/>
      <c r="G151" s="2"/>
      <c r="H151" s="2"/>
      <c r="I151" s="2"/>
      <c r="J151" s="2"/>
      <c r="K151" s="2"/>
    </row>
    <row r="152" spans="1:11" outlineLevel="1" x14ac:dyDescent="0.2">
      <c r="A152" s="2"/>
      <c r="B152" s="26"/>
      <c r="C152" s="26"/>
      <c r="D152" s="26"/>
      <c r="E152" s="2"/>
      <c r="F152" s="2"/>
      <c r="G152" s="2"/>
      <c r="H152" s="2"/>
      <c r="I152" s="2"/>
      <c r="J152" s="2"/>
      <c r="K152" s="2"/>
    </row>
    <row r="153" spans="1:11" outlineLevel="1" x14ac:dyDescent="0.2">
      <c r="A153" s="2"/>
      <c r="B153" s="26"/>
      <c r="C153" s="26"/>
      <c r="D153" s="26"/>
      <c r="E153" s="2"/>
      <c r="F153" s="2"/>
      <c r="G153" s="2"/>
      <c r="H153" s="2"/>
      <c r="I153" s="2"/>
      <c r="J153" s="2"/>
      <c r="K153" s="2"/>
    </row>
    <row r="154" spans="1:11" ht="24.6" customHeight="1" outlineLevel="1" x14ac:dyDescent="0.2">
      <c r="A154" s="2"/>
      <c r="B154" s="26"/>
      <c r="C154" s="26"/>
      <c r="D154" s="26"/>
      <c r="E154" s="2"/>
      <c r="F154" s="2"/>
      <c r="G154" s="2"/>
      <c r="H154" s="2"/>
      <c r="I154" s="2"/>
      <c r="J154" s="2"/>
      <c r="K154" s="2"/>
    </row>
    <row r="155" spans="1:11" outlineLevel="1" x14ac:dyDescent="0.2">
      <c r="A155" s="2"/>
      <c r="B155" s="26"/>
      <c r="C155" s="26"/>
      <c r="D155" s="26"/>
      <c r="E155" s="2"/>
      <c r="F155" s="2"/>
      <c r="G155" s="2"/>
      <c r="H155" s="2"/>
      <c r="I155" s="2"/>
      <c r="J155" s="2"/>
      <c r="K155" s="2"/>
    </row>
    <row r="156" spans="1:11" outlineLevel="1" x14ac:dyDescent="0.2">
      <c r="A156" s="2"/>
      <c r="B156" s="26"/>
      <c r="C156" s="26"/>
      <c r="D156" s="26"/>
      <c r="E156" s="2"/>
      <c r="F156" s="2"/>
      <c r="G156" s="2"/>
      <c r="H156" s="2"/>
      <c r="I156" s="2"/>
      <c r="J156" s="2"/>
      <c r="K156" s="2"/>
    </row>
    <row r="157" spans="1:11" outlineLevel="1" x14ac:dyDescent="0.2">
      <c r="A157" s="2"/>
      <c r="B157" s="26"/>
      <c r="C157" s="26"/>
      <c r="D157" s="26"/>
      <c r="E157" s="2"/>
      <c r="F157" s="2"/>
      <c r="G157" s="2"/>
      <c r="H157" s="2"/>
      <c r="I157" s="2"/>
      <c r="J157" s="2"/>
      <c r="K157" s="2"/>
    </row>
    <row r="158" spans="1:11" outlineLevel="1" x14ac:dyDescent="0.2">
      <c r="A158" s="2"/>
      <c r="B158" s="26"/>
      <c r="C158" s="26"/>
      <c r="D158" s="26"/>
      <c r="E158" s="2"/>
      <c r="F158" s="2"/>
      <c r="G158" s="2"/>
      <c r="H158" s="2"/>
      <c r="I158" s="2"/>
      <c r="J158" s="2"/>
      <c r="K158" s="2"/>
    </row>
    <row r="159" spans="1:11" outlineLevel="1" x14ac:dyDescent="0.2">
      <c r="A159" s="2"/>
      <c r="B159" s="26"/>
      <c r="C159" s="26"/>
      <c r="D159" s="26"/>
      <c r="E159" s="2"/>
      <c r="F159" s="2"/>
      <c r="G159" s="2"/>
      <c r="H159" s="2"/>
      <c r="I159" s="2"/>
      <c r="J159" s="2"/>
      <c r="K159" s="2"/>
    </row>
    <row r="160" spans="1:11" outlineLevel="1" x14ac:dyDescent="0.2">
      <c r="A160" s="2"/>
      <c r="B160" s="26"/>
      <c r="C160" s="26"/>
      <c r="D160" s="26"/>
      <c r="E160" s="2"/>
      <c r="F160" s="2"/>
      <c r="G160" s="2"/>
      <c r="H160" s="2"/>
      <c r="I160" s="2"/>
      <c r="J160" s="2"/>
      <c r="K160" s="2"/>
    </row>
    <row r="161" spans="1:11" outlineLevel="1" x14ac:dyDescent="0.2">
      <c r="A161" s="2"/>
      <c r="B161" s="26"/>
      <c r="C161" s="26"/>
      <c r="D161" s="26"/>
      <c r="E161" s="2"/>
      <c r="F161" s="2"/>
      <c r="G161" s="2"/>
      <c r="H161" s="2"/>
      <c r="I161" s="2"/>
      <c r="J161" s="2"/>
      <c r="K161" s="2"/>
    </row>
    <row r="162" spans="1:11" outlineLevel="1" x14ac:dyDescent="0.2">
      <c r="A162" s="2"/>
      <c r="B162" s="26"/>
      <c r="C162" s="26"/>
      <c r="D162" s="26"/>
      <c r="E162" s="2"/>
      <c r="F162" s="2"/>
      <c r="G162" s="2"/>
      <c r="H162" s="2"/>
      <c r="I162" s="2"/>
      <c r="J162" s="2"/>
      <c r="K162" s="2"/>
    </row>
    <row r="163" spans="1:11" outlineLevel="1" x14ac:dyDescent="0.2">
      <c r="A163" s="2"/>
      <c r="B163" s="26"/>
      <c r="C163" s="26"/>
      <c r="D163" s="26"/>
      <c r="E163" s="2"/>
      <c r="F163" s="2"/>
      <c r="G163" s="2"/>
      <c r="H163" s="2"/>
      <c r="I163" s="2"/>
      <c r="J163" s="2"/>
      <c r="K163" s="2"/>
    </row>
    <row r="164" spans="1:11" outlineLevel="1" x14ac:dyDescent="0.2">
      <c r="A164" s="2"/>
      <c r="B164" s="26"/>
      <c r="C164" s="26"/>
      <c r="D164" s="26"/>
      <c r="E164" s="2"/>
      <c r="F164" s="2"/>
      <c r="G164" s="2"/>
      <c r="H164" s="2"/>
      <c r="I164" s="2"/>
      <c r="J164" s="2"/>
      <c r="K164" s="2"/>
    </row>
    <row r="165" spans="1:11" outlineLevel="1" x14ac:dyDescent="0.2">
      <c r="A165" s="2"/>
      <c r="B165" s="26"/>
      <c r="C165" s="26"/>
      <c r="D165" s="26"/>
      <c r="E165" s="2"/>
      <c r="F165" s="2"/>
      <c r="G165" s="2"/>
      <c r="H165" s="2"/>
      <c r="I165" s="2"/>
      <c r="J165" s="2"/>
      <c r="K165" s="2"/>
    </row>
    <row r="166" spans="1:11" outlineLevel="1" x14ac:dyDescent="0.2">
      <c r="A166" s="2"/>
      <c r="B166" s="26"/>
      <c r="C166" s="26"/>
      <c r="D166" s="26"/>
      <c r="E166" s="2"/>
      <c r="F166" s="2"/>
      <c r="G166" s="2"/>
      <c r="H166" s="2"/>
      <c r="I166" s="2"/>
      <c r="J166" s="2"/>
      <c r="K166" s="2"/>
    </row>
    <row r="167" spans="1:11" outlineLevel="1" x14ac:dyDescent="0.2">
      <c r="A167" s="2"/>
      <c r="B167" s="26"/>
      <c r="C167" s="26"/>
      <c r="D167" s="26"/>
      <c r="E167" s="2"/>
      <c r="F167" s="2"/>
      <c r="G167" s="2"/>
      <c r="H167" s="2"/>
      <c r="I167" s="2"/>
      <c r="J167" s="2"/>
      <c r="K167" s="2"/>
    </row>
    <row r="168" spans="1:11" outlineLevel="1" x14ac:dyDescent="0.2">
      <c r="A168" s="2"/>
      <c r="B168" s="26"/>
      <c r="C168" s="26"/>
      <c r="D168" s="26"/>
      <c r="E168" s="2"/>
      <c r="F168" s="2"/>
      <c r="G168" s="2"/>
      <c r="H168" s="2"/>
      <c r="I168" s="2"/>
      <c r="J168" s="2"/>
      <c r="K168" s="2"/>
    </row>
    <row r="169" spans="1:11" outlineLevel="1" x14ac:dyDescent="0.2">
      <c r="A169" s="2"/>
      <c r="B169" s="26"/>
      <c r="C169" s="26"/>
      <c r="D169" s="26"/>
      <c r="E169" s="2"/>
      <c r="F169" s="2"/>
      <c r="G169" s="2"/>
      <c r="H169" s="2"/>
      <c r="I169" s="2"/>
      <c r="J169" s="2"/>
      <c r="K169" s="2"/>
    </row>
    <row r="170" spans="1:11" outlineLevel="1" x14ac:dyDescent="0.2">
      <c r="A170" s="2"/>
      <c r="B170" s="26"/>
      <c r="C170" s="26"/>
      <c r="D170" s="26"/>
      <c r="E170" s="2"/>
      <c r="F170" s="2"/>
      <c r="G170" s="2"/>
      <c r="H170" s="2"/>
      <c r="I170" s="2"/>
      <c r="J170" s="2"/>
      <c r="K170" s="2"/>
    </row>
    <row r="171" spans="1:11" outlineLevel="1" x14ac:dyDescent="0.2">
      <c r="A171" s="2"/>
      <c r="B171" s="26"/>
      <c r="C171" s="26"/>
      <c r="D171" s="26"/>
      <c r="E171" s="2"/>
      <c r="F171" s="2"/>
      <c r="G171" s="2"/>
      <c r="H171" s="2"/>
      <c r="I171" s="2"/>
      <c r="J171" s="2"/>
      <c r="K171" s="2"/>
    </row>
    <row r="172" spans="1:11" outlineLevel="1" x14ac:dyDescent="0.2">
      <c r="A172" s="2"/>
      <c r="B172" s="26"/>
      <c r="C172" s="26"/>
      <c r="D172" s="26"/>
      <c r="E172" s="2"/>
      <c r="F172" s="2"/>
      <c r="G172" s="2"/>
      <c r="H172" s="2"/>
      <c r="I172" s="2"/>
      <c r="J172" s="2"/>
      <c r="K172" s="2"/>
    </row>
    <row r="173" spans="1:11" outlineLevel="1" x14ac:dyDescent="0.2">
      <c r="A173" s="2"/>
      <c r="B173" s="26"/>
      <c r="C173" s="26"/>
      <c r="D173" s="26"/>
      <c r="E173" s="2"/>
      <c r="F173" s="2"/>
      <c r="G173" s="2"/>
      <c r="H173" s="2"/>
      <c r="I173" s="2"/>
      <c r="J173" s="2"/>
      <c r="K173" s="2"/>
    </row>
    <row r="174" spans="1:11" outlineLevel="1" x14ac:dyDescent="0.2">
      <c r="A174" s="2"/>
      <c r="B174" s="26"/>
      <c r="C174" s="26"/>
      <c r="D174" s="26"/>
      <c r="E174" s="2"/>
      <c r="F174" s="2"/>
      <c r="G174" s="2"/>
      <c r="H174" s="2"/>
      <c r="I174" s="2"/>
      <c r="J174" s="2"/>
      <c r="K174" s="2"/>
    </row>
    <row r="175" spans="1:11" outlineLevel="1" x14ac:dyDescent="0.2">
      <c r="A175" s="2"/>
      <c r="B175" s="26"/>
      <c r="C175" s="26"/>
      <c r="D175" s="26"/>
      <c r="E175" s="2"/>
      <c r="F175" s="2"/>
      <c r="G175" s="2"/>
      <c r="H175" s="2"/>
      <c r="I175" s="2"/>
      <c r="J175" s="2"/>
      <c r="K175" s="2"/>
    </row>
    <row r="176" spans="1:11" outlineLevel="1" x14ac:dyDescent="0.2">
      <c r="A176" s="2"/>
      <c r="B176" s="26"/>
      <c r="C176" s="26"/>
      <c r="D176" s="26"/>
      <c r="E176" s="2"/>
      <c r="F176" s="2"/>
      <c r="G176" s="2"/>
      <c r="H176" s="2"/>
      <c r="I176" s="2"/>
      <c r="J176" s="2"/>
      <c r="K176" s="2"/>
    </row>
    <row r="177" spans="1:11" outlineLevel="1" x14ac:dyDescent="0.2">
      <c r="A177" s="2"/>
      <c r="B177" s="26"/>
      <c r="C177" s="26"/>
      <c r="D177" s="26"/>
      <c r="E177" s="2"/>
      <c r="F177" s="2"/>
      <c r="G177" s="2"/>
      <c r="H177" s="2"/>
      <c r="I177" s="2"/>
      <c r="J177" s="2"/>
      <c r="K177" s="2"/>
    </row>
    <row r="178" spans="1:11" outlineLevel="1" x14ac:dyDescent="0.2">
      <c r="A178" s="2"/>
      <c r="B178" s="26"/>
      <c r="C178" s="26"/>
      <c r="D178" s="26"/>
      <c r="E178" s="2"/>
      <c r="F178" s="2"/>
      <c r="G178" s="2"/>
      <c r="H178" s="2"/>
      <c r="I178" s="2"/>
      <c r="J178" s="2"/>
      <c r="K178" s="2"/>
    </row>
    <row r="179" spans="1:11" outlineLevel="1" x14ac:dyDescent="0.2">
      <c r="A179" s="2"/>
      <c r="B179" s="26"/>
      <c r="C179" s="26"/>
      <c r="D179" s="26"/>
      <c r="E179" s="2"/>
      <c r="F179" s="2"/>
      <c r="G179" s="2"/>
      <c r="H179" s="2"/>
      <c r="I179" s="2"/>
      <c r="J179" s="2"/>
      <c r="K179" s="2"/>
    </row>
    <row r="180" spans="1:11" outlineLevel="1" x14ac:dyDescent="0.2">
      <c r="A180" s="2"/>
      <c r="B180" s="26"/>
      <c r="C180" s="26"/>
      <c r="D180" s="26"/>
      <c r="E180" s="2"/>
      <c r="F180" s="2"/>
      <c r="G180" s="2"/>
      <c r="H180" s="2"/>
      <c r="I180" s="2"/>
      <c r="J180" s="2"/>
      <c r="K180" s="2"/>
    </row>
    <row r="181" spans="1:11" outlineLevel="1" x14ac:dyDescent="0.2">
      <c r="A181" s="2"/>
      <c r="B181" s="26"/>
      <c r="C181" s="26"/>
      <c r="D181" s="26"/>
      <c r="E181" s="2"/>
      <c r="F181" s="2"/>
      <c r="G181" s="2"/>
      <c r="H181" s="2"/>
      <c r="I181" s="2"/>
      <c r="J181" s="2"/>
      <c r="K181" s="2"/>
    </row>
    <row r="182" spans="1:11" outlineLevel="1" x14ac:dyDescent="0.2">
      <c r="A182" s="2"/>
      <c r="B182" s="26"/>
      <c r="C182" s="26"/>
      <c r="D182" s="26"/>
      <c r="E182" s="2"/>
      <c r="F182" s="2"/>
      <c r="G182" s="2"/>
      <c r="H182" s="2"/>
      <c r="I182" s="2"/>
      <c r="J182" s="2"/>
      <c r="K182" s="2"/>
    </row>
    <row r="183" spans="1:11" outlineLevel="1" x14ac:dyDescent="0.2">
      <c r="A183" s="2"/>
      <c r="B183" s="26"/>
      <c r="C183" s="26"/>
      <c r="D183" s="26"/>
      <c r="E183" s="2"/>
      <c r="F183" s="2"/>
      <c r="G183" s="2"/>
      <c r="H183" s="2"/>
      <c r="I183" s="2"/>
      <c r="J183" s="2"/>
      <c r="K183" s="2"/>
    </row>
    <row r="184" spans="1:11" outlineLevel="1" x14ac:dyDescent="0.2">
      <c r="A184" s="2"/>
      <c r="B184" s="26"/>
      <c r="C184" s="26"/>
      <c r="D184" s="26"/>
      <c r="E184" s="2"/>
      <c r="F184" s="2"/>
      <c r="G184" s="2"/>
      <c r="H184" s="2"/>
      <c r="I184" s="2"/>
      <c r="J184" s="2"/>
      <c r="K184" s="2"/>
    </row>
    <row r="185" spans="1:11" outlineLevel="1" x14ac:dyDescent="0.2">
      <c r="A185" s="2"/>
      <c r="B185" s="26"/>
      <c r="C185" s="26"/>
      <c r="D185" s="26"/>
      <c r="E185" s="2"/>
      <c r="F185" s="2"/>
      <c r="G185" s="2"/>
      <c r="H185" s="2"/>
      <c r="I185" s="2"/>
      <c r="J185" s="2"/>
      <c r="K185" s="2"/>
    </row>
    <row r="186" spans="1:11" outlineLevel="1" x14ac:dyDescent="0.2">
      <c r="A186" s="2"/>
      <c r="B186" s="26"/>
      <c r="C186" s="26"/>
      <c r="D186" s="26"/>
      <c r="E186" s="2"/>
      <c r="F186" s="2"/>
      <c r="G186" s="2"/>
      <c r="H186" s="2"/>
      <c r="I186" s="2"/>
      <c r="J186" s="2"/>
      <c r="K186" s="2"/>
    </row>
    <row r="187" spans="1:11" outlineLevel="1" x14ac:dyDescent="0.2">
      <c r="A187" s="2"/>
      <c r="B187" s="26"/>
      <c r="C187" s="26"/>
      <c r="D187" s="26"/>
      <c r="E187" s="2"/>
      <c r="F187" s="2"/>
      <c r="G187" s="2"/>
      <c r="H187" s="2"/>
      <c r="I187" s="2"/>
      <c r="J187" s="2"/>
      <c r="K187" s="2"/>
    </row>
    <row r="188" spans="1:11" outlineLevel="1" x14ac:dyDescent="0.2">
      <c r="A188" s="2"/>
      <c r="B188" s="26"/>
      <c r="C188" s="26"/>
      <c r="D188" s="26"/>
      <c r="E188" s="2"/>
      <c r="F188" s="2"/>
      <c r="G188" s="2"/>
      <c r="H188" s="2"/>
      <c r="I188" s="2"/>
      <c r="J188" s="2"/>
      <c r="K188" s="2"/>
    </row>
    <row r="189" spans="1:11" outlineLevel="1" x14ac:dyDescent="0.2">
      <c r="A189" s="2"/>
      <c r="B189" s="1"/>
      <c r="C189" s="1"/>
      <c r="D189" s="1"/>
      <c r="E189" s="2"/>
      <c r="F189" s="2"/>
      <c r="G189" s="2"/>
      <c r="H189" s="2"/>
      <c r="I189" s="2"/>
      <c r="J189" s="2"/>
      <c r="K189" s="2"/>
    </row>
    <row r="190" spans="1:11" outlineLevel="1" x14ac:dyDescent="0.2">
      <c r="A190" s="2"/>
      <c r="B190" s="1"/>
      <c r="C190" s="1"/>
      <c r="D190" s="1"/>
      <c r="E190" s="2"/>
      <c r="F190" s="2"/>
      <c r="G190" s="2"/>
      <c r="H190" s="2"/>
      <c r="I190" s="2"/>
      <c r="J190" s="2"/>
      <c r="K190" s="2"/>
    </row>
    <row r="191" spans="1:11" outlineLevel="1" x14ac:dyDescent="0.2">
      <c r="A191" s="2"/>
      <c r="B191" s="1"/>
      <c r="C191" s="1"/>
      <c r="D191" s="1"/>
      <c r="E191" s="2"/>
      <c r="F191" s="2"/>
      <c r="G191" s="2"/>
      <c r="H191" s="2"/>
      <c r="I191" s="2"/>
      <c r="J191" s="2"/>
      <c r="K191" s="2"/>
    </row>
    <row r="192" spans="1:11" outlineLevel="1" x14ac:dyDescent="0.2">
      <c r="A192" s="2"/>
      <c r="B192" s="1"/>
      <c r="C192" s="1"/>
      <c r="D192" s="1"/>
      <c r="E192" s="2"/>
      <c r="F192" s="2"/>
      <c r="G192" s="2"/>
      <c r="H192" s="2"/>
      <c r="I192" s="2"/>
      <c r="J192" s="2"/>
      <c r="K192" s="2"/>
    </row>
    <row r="193" spans="1:11" outlineLevel="1" x14ac:dyDescent="0.2">
      <c r="A193" s="2"/>
      <c r="B193" s="1"/>
      <c r="C193" s="1"/>
      <c r="D193" s="1"/>
      <c r="E193" s="2"/>
      <c r="F193" s="2"/>
      <c r="G193" s="2"/>
      <c r="H193" s="2"/>
      <c r="I193" s="2"/>
      <c r="J193" s="2"/>
      <c r="K193" s="2"/>
    </row>
    <row r="194" spans="1:11" outlineLevel="1" x14ac:dyDescent="0.2">
      <c r="A194" s="2"/>
      <c r="B194" s="1"/>
      <c r="C194" s="1"/>
      <c r="D194" s="1"/>
      <c r="E194" s="2"/>
      <c r="F194" s="2"/>
      <c r="G194" s="2"/>
      <c r="H194" s="2"/>
      <c r="I194" s="2"/>
      <c r="J194" s="2"/>
      <c r="K194" s="2"/>
    </row>
    <row r="195" spans="1:11" outlineLevel="1" x14ac:dyDescent="0.2">
      <c r="A195" s="2"/>
      <c r="B195" s="1"/>
      <c r="C195" s="1"/>
      <c r="D195" s="1"/>
      <c r="E195" s="2"/>
      <c r="F195" s="2"/>
      <c r="G195" s="2"/>
      <c r="H195" s="2"/>
      <c r="I195" s="2"/>
      <c r="J195" s="2"/>
      <c r="K195" s="2"/>
    </row>
    <row r="196" spans="1:11" outlineLevel="1" x14ac:dyDescent="0.2">
      <c r="A196" s="2"/>
      <c r="B196" s="1"/>
      <c r="C196" s="1"/>
      <c r="D196" s="1"/>
      <c r="E196" s="2"/>
      <c r="F196" s="2"/>
      <c r="G196" s="2"/>
      <c r="H196" s="2"/>
      <c r="I196" s="2"/>
      <c r="J196" s="2"/>
      <c r="K196" s="2"/>
    </row>
    <row r="197" spans="1:11" outlineLevel="1" x14ac:dyDescent="0.2">
      <c r="A197" s="1"/>
      <c r="B197" s="1"/>
      <c r="C197" s="1"/>
      <c r="D197" s="1"/>
      <c r="E197" s="2"/>
      <c r="F197" s="2"/>
      <c r="G197" s="2"/>
      <c r="H197" s="2"/>
      <c r="I197" s="2"/>
      <c r="J197" s="2"/>
      <c r="K197" s="2"/>
    </row>
    <row r="198" spans="1:11" outlineLevel="1" x14ac:dyDescent="0.2">
      <c r="A198" s="1"/>
      <c r="B198" s="1"/>
      <c r="C198" s="1"/>
      <c r="D198" s="1"/>
      <c r="E198" s="2"/>
      <c r="F198" s="2"/>
      <c r="G198" s="2"/>
      <c r="H198" s="2"/>
      <c r="I198" s="2"/>
      <c r="J198" s="2"/>
      <c r="K198" s="2"/>
    </row>
    <row r="199" spans="1:11" outlineLevel="1" x14ac:dyDescent="0.2">
      <c r="A199" s="1"/>
      <c r="B199" s="1"/>
      <c r="C199" s="1"/>
      <c r="D199" s="1"/>
      <c r="E199" s="2"/>
      <c r="F199" s="2"/>
      <c r="G199" s="2"/>
      <c r="H199" s="2"/>
      <c r="I199" s="2"/>
      <c r="J199" s="2"/>
      <c r="K199" s="2"/>
    </row>
    <row r="200" spans="1:11" outlineLevel="1" x14ac:dyDescent="0.2">
      <c r="A200" s="1"/>
      <c r="B200" s="1"/>
      <c r="C200" s="1"/>
      <c r="D200" s="1"/>
      <c r="E200" s="2"/>
      <c r="F200" s="2"/>
      <c r="G200" s="2"/>
      <c r="H200" s="2"/>
      <c r="I200" s="2"/>
      <c r="J200" s="2"/>
      <c r="K200" s="2"/>
    </row>
    <row r="201" spans="1:11" outlineLevel="1" x14ac:dyDescent="0.2">
      <c r="A201" s="1"/>
      <c r="B201" s="1"/>
      <c r="C201" s="1"/>
      <c r="D201" s="1"/>
      <c r="E201" s="2"/>
      <c r="F201" s="2"/>
      <c r="G201" s="2"/>
      <c r="H201" s="2"/>
      <c r="I201" s="2"/>
      <c r="J201" s="2"/>
      <c r="K201" s="2"/>
    </row>
    <row r="202" spans="1:11" ht="15.75" outlineLevel="1" x14ac:dyDescent="0.25">
      <c r="A202" s="1"/>
      <c r="B202" s="62"/>
      <c r="C202" s="62"/>
      <c r="D202" s="62"/>
      <c r="E202" s="62"/>
      <c r="F202" s="62"/>
      <c r="G202" s="62"/>
      <c r="H202" s="2"/>
      <c r="I202" s="2"/>
      <c r="J202" s="2"/>
      <c r="K202" s="2"/>
    </row>
    <row r="203" spans="1:11" outlineLevel="1" x14ac:dyDescent="0.2">
      <c r="A203" s="1"/>
      <c r="B203" s="1"/>
      <c r="C203" s="1"/>
      <c r="D203" s="1"/>
      <c r="E203" s="2"/>
      <c r="F203" s="2"/>
      <c r="G203" s="2"/>
      <c r="H203" s="2"/>
      <c r="I203" s="2"/>
      <c r="J203" s="2"/>
      <c r="K203" s="2"/>
    </row>
    <row r="204" spans="1:11" outlineLevel="1" x14ac:dyDescent="0.2">
      <c r="A204" s="1"/>
      <c r="B204" s="1"/>
      <c r="C204" s="1"/>
      <c r="D204" s="1"/>
      <c r="E204" s="2"/>
      <c r="F204" s="2"/>
      <c r="G204" s="2"/>
      <c r="H204" s="2"/>
      <c r="I204" s="2"/>
      <c r="J204" s="2"/>
      <c r="K204" s="2"/>
    </row>
    <row r="205" spans="1:11" outlineLevel="1" x14ac:dyDescent="0.2">
      <c r="A205" s="1"/>
      <c r="B205" s="1"/>
      <c r="C205" s="1"/>
      <c r="D205" s="1"/>
      <c r="E205" s="2"/>
      <c r="F205" s="2"/>
      <c r="G205" s="2"/>
      <c r="H205" s="2"/>
      <c r="I205" s="2"/>
      <c r="J205" s="2"/>
      <c r="K205" s="2"/>
    </row>
    <row r="206" spans="1:11" outlineLevel="1" x14ac:dyDescent="0.2">
      <c r="A206" s="1"/>
      <c r="B206" s="1"/>
      <c r="C206" s="1"/>
      <c r="D206" s="1"/>
      <c r="E206" s="2"/>
      <c r="F206" s="2"/>
      <c r="G206" s="2"/>
      <c r="H206" s="2"/>
      <c r="I206" s="2"/>
      <c r="J206" s="2"/>
      <c r="K206" s="2"/>
    </row>
    <row r="207" spans="1:11" outlineLevel="1" x14ac:dyDescent="0.2">
      <c r="A207" s="1"/>
      <c r="B207" s="1"/>
      <c r="C207" s="1"/>
      <c r="D207" s="1"/>
      <c r="E207" s="2"/>
      <c r="F207" s="2"/>
      <c r="G207" s="2"/>
      <c r="H207" s="2"/>
      <c r="I207" s="2"/>
      <c r="J207" s="2"/>
      <c r="K207" s="2"/>
    </row>
    <row r="208" spans="1:11" outlineLevel="1" x14ac:dyDescent="0.2">
      <c r="A208" s="1"/>
      <c r="B208" s="1"/>
      <c r="C208" s="1"/>
      <c r="D208" s="1"/>
      <c r="E208" s="2"/>
      <c r="F208" s="2"/>
      <c r="G208" s="2"/>
      <c r="H208" s="2"/>
      <c r="I208" s="2"/>
      <c r="J208" s="2"/>
      <c r="K208" s="2"/>
    </row>
    <row r="209" spans="1:13" outlineLevel="1" x14ac:dyDescent="0.2">
      <c r="A209" s="1"/>
      <c r="B209" s="1"/>
      <c r="C209" s="1"/>
      <c r="D209" s="1"/>
      <c r="E209" s="2"/>
      <c r="F209" s="2"/>
      <c r="G209" s="2"/>
      <c r="H209" s="2"/>
      <c r="I209" s="2"/>
      <c r="J209" s="2"/>
      <c r="K209" s="2"/>
    </row>
    <row r="210" spans="1:13" ht="15.75" outlineLevel="1" x14ac:dyDescent="0.25">
      <c r="A210" s="62"/>
      <c r="B210" s="1"/>
      <c r="C210" s="1"/>
      <c r="D210" s="1"/>
      <c r="E210" s="2"/>
      <c r="F210" s="2"/>
      <c r="G210" s="2"/>
      <c r="H210" s="2"/>
      <c r="I210" s="2"/>
      <c r="J210" s="2"/>
      <c r="K210" s="2"/>
    </row>
    <row r="211" spans="1:13" outlineLevel="1" x14ac:dyDescent="0.2">
      <c r="A211" s="1"/>
      <c r="B211" s="1"/>
      <c r="C211" s="1"/>
      <c r="D211" s="1"/>
      <c r="E211" s="2"/>
      <c r="F211" s="2"/>
      <c r="G211" s="2"/>
      <c r="H211" s="2"/>
      <c r="I211" s="2"/>
      <c r="J211" s="2"/>
      <c r="K211" s="2"/>
    </row>
    <row r="212" spans="1:13" outlineLevel="1" x14ac:dyDescent="0.2">
      <c r="A212" s="1"/>
      <c r="B212" s="1"/>
      <c r="C212" s="1"/>
      <c r="D212" s="1"/>
      <c r="E212" s="2"/>
      <c r="F212" s="2"/>
      <c r="G212" s="2"/>
      <c r="H212" s="2"/>
      <c r="I212" s="2"/>
      <c r="J212" s="2"/>
      <c r="K212" s="2"/>
    </row>
    <row r="213" spans="1:13" ht="15.75" outlineLevel="1" x14ac:dyDescent="0.25">
      <c r="A213" s="1"/>
      <c r="B213" s="1"/>
      <c r="C213" s="1"/>
      <c r="D213" s="1"/>
      <c r="E213" s="2"/>
      <c r="F213" s="2"/>
      <c r="G213" s="2"/>
      <c r="H213" s="62"/>
      <c r="I213" s="62"/>
      <c r="J213" s="62"/>
      <c r="K213" s="62"/>
      <c r="L213" s="62"/>
      <c r="M213" s="62"/>
    </row>
    <row r="214" spans="1:13" outlineLevel="1" x14ac:dyDescent="0.2">
      <c r="A214" s="1"/>
      <c r="B214" s="1"/>
      <c r="C214" s="1"/>
      <c r="D214" s="1"/>
      <c r="E214" s="2"/>
      <c r="F214" s="2"/>
      <c r="G214" s="2"/>
      <c r="H214" s="2"/>
      <c r="I214" s="2"/>
      <c r="J214" s="2"/>
      <c r="K214" s="2"/>
    </row>
    <row r="215" spans="1:13" outlineLevel="1" x14ac:dyDescent="0.2">
      <c r="A215" s="1"/>
      <c r="B215" s="1"/>
      <c r="C215" s="1"/>
      <c r="D215" s="1"/>
      <c r="E215" s="2"/>
      <c r="F215" s="2"/>
      <c r="G215" s="2"/>
      <c r="H215" s="2"/>
      <c r="I215" s="2"/>
      <c r="J215" s="2"/>
      <c r="K215" s="2"/>
    </row>
    <row r="216" spans="1:13" outlineLevel="1" x14ac:dyDescent="0.2">
      <c r="A216" s="1"/>
      <c r="B216" s="1"/>
      <c r="C216" s="1"/>
      <c r="D216" s="1"/>
      <c r="E216" s="2"/>
      <c r="F216" s="2"/>
      <c r="G216" s="2"/>
      <c r="H216" s="2"/>
      <c r="I216" s="2"/>
      <c r="J216" s="2"/>
      <c r="K216" s="2"/>
    </row>
    <row r="217" spans="1:13" outlineLevel="1" x14ac:dyDescent="0.2">
      <c r="A217" s="1"/>
      <c r="B217" s="1"/>
      <c r="C217" s="1"/>
      <c r="D217" s="1"/>
      <c r="E217" s="2"/>
      <c r="F217" s="2"/>
      <c r="G217" s="2"/>
      <c r="H217" s="2"/>
      <c r="I217" s="2"/>
      <c r="J217" s="2"/>
      <c r="K217" s="2"/>
    </row>
    <row r="218" spans="1:13" outlineLevel="1" x14ac:dyDescent="0.2">
      <c r="A218" s="1"/>
      <c r="B218" s="1"/>
      <c r="C218" s="1"/>
      <c r="D218" s="1"/>
      <c r="E218" s="2"/>
      <c r="F218" s="2"/>
      <c r="G218" s="2"/>
      <c r="H218" s="2"/>
      <c r="I218" s="2"/>
      <c r="J218" s="2"/>
      <c r="K218" s="2"/>
    </row>
    <row r="219" spans="1:13" outlineLevel="1" x14ac:dyDescent="0.2">
      <c r="A219" s="1"/>
      <c r="B219" s="1"/>
      <c r="C219" s="1"/>
      <c r="D219" s="1"/>
      <c r="E219" s="2"/>
      <c r="F219" s="2"/>
      <c r="G219" s="2"/>
      <c r="H219" s="2"/>
      <c r="I219" s="2"/>
      <c r="J219" s="2"/>
      <c r="K219" s="2"/>
    </row>
    <row r="220" spans="1:13" outlineLevel="1" x14ac:dyDescent="0.2">
      <c r="A220" s="1"/>
      <c r="B220" s="1"/>
      <c r="C220" s="1"/>
      <c r="D220" s="1"/>
      <c r="E220" s="2"/>
      <c r="F220" s="2"/>
      <c r="G220" s="2"/>
      <c r="H220" s="2"/>
      <c r="I220" s="2"/>
      <c r="J220" s="2"/>
      <c r="K220" s="2"/>
    </row>
    <row r="221" spans="1:13" outlineLevel="1" x14ac:dyDescent="0.2">
      <c r="A221" s="1"/>
      <c r="B221" s="1"/>
      <c r="C221" s="1"/>
      <c r="D221" s="1"/>
      <c r="E221" s="2"/>
      <c r="F221" s="2"/>
      <c r="G221" s="2"/>
      <c r="H221" s="2"/>
      <c r="I221" s="2"/>
      <c r="J221" s="2"/>
      <c r="K221" s="2"/>
    </row>
    <row r="222" spans="1:13" outlineLevel="1" x14ac:dyDescent="0.2">
      <c r="A222" s="1"/>
      <c r="B222" s="1"/>
      <c r="C222" s="1"/>
      <c r="D222" s="1"/>
      <c r="E222" s="2"/>
      <c r="F222" s="2"/>
      <c r="G222" s="2"/>
      <c r="H222" s="2"/>
      <c r="I222" s="2"/>
      <c r="J222" s="2"/>
      <c r="K222" s="2"/>
    </row>
    <row r="223" spans="1:13" outlineLevel="1" x14ac:dyDescent="0.2">
      <c r="A223" s="1"/>
      <c r="B223" s="1"/>
      <c r="C223" s="1"/>
      <c r="D223" s="1"/>
      <c r="E223" s="2"/>
      <c r="F223" s="2"/>
      <c r="G223" s="2"/>
      <c r="H223" s="2"/>
      <c r="I223" s="2"/>
      <c r="J223" s="2"/>
      <c r="K223" s="2"/>
    </row>
    <row r="224" spans="1:13" outlineLevel="1" x14ac:dyDescent="0.2">
      <c r="A224" s="1"/>
      <c r="B224" s="1"/>
      <c r="C224" s="1"/>
      <c r="D224" s="1"/>
      <c r="E224" s="2"/>
      <c r="F224" s="2"/>
      <c r="G224" s="2"/>
      <c r="H224" s="2"/>
      <c r="I224" s="2"/>
      <c r="J224" s="2"/>
      <c r="K224" s="2"/>
    </row>
    <row r="225" spans="1:11" outlineLevel="1" x14ac:dyDescent="0.2">
      <c r="A225" s="1"/>
      <c r="B225" s="1"/>
      <c r="C225" s="1"/>
      <c r="D225" s="1"/>
      <c r="E225" s="2"/>
      <c r="F225" s="2"/>
      <c r="G225" s="2"/>
      <c r="H225" s="2"/>
      <c r="I225" s="2"/>
      <c r="J225" s="2"/>
      <c r="K225" s="2"/>
    </row>
    <row r="226" spans="1:11" outlineLevel="1" x14ac:dyDescent="0.2">
      <c r="A226" s="1"/>
      <c r="B226" s="1"/>
      <c r="C226" s="1"/>
      <c r="D226" s="1"/>
      <c r="E226" s="2"/>
      <c r="F226" s="2"/>
      <c r="G226" s="2"/>
      <c r="H226" s="2"/>
      <c r="I226" s="2"/>
      <c r="J226" s="2"/>
      <c r="K226" s="2"/>
    </row>
    <row r="227" spans="1:11" outlineLevel="1" x14ac:dyDescent="0.2">
      <c r="A227" s="1"/>
      <c r="B227" s="1"/>
      <c r="C227" s="1"/>
      <c r="D227" s="1"/>
      <c r="E227" s="2"/>
      <c r="F227" s="2"/>
      <c r="G227" s="2"/>
      <c r="H227" s="2"/>
      <c r="I227" s="2"/>
      <c r="J227" s="2"/>
      <c r="K227" s="2"/>
    </row>
    <row r="228" spans="1:11" outlineLevel="1" x14ac:dyDescent="0.2">
      <c r="A228" s="1"/>
      <c r="B228" s="1"/>
      <c r="C228" s="1"/>
      <c r="D228" s="1"/>
      <c r="E228" s="2"/>
      <c r="F228" s="2"/>
      <c r="G228" s="2"/>
      <c r="H228" s="2"/>
      <c r="I228" s="2"/>
      <c r="J228" s="2"/>
      <c r="K228" s="2"/>
    </row>
    <row r="229" spans="1:11" outlineLevel="1" x14ac:dyDescent="0.2">
      <c r="A229" s="1"/>
      <c r="B229" s="1"/>
      <c r="C229" s="1"/>
      <c r="D229" s="1"/>
      <c r="E229" s="2"/>
      <c r="F229" s="2"/>
      <c r="G229" s="2"/>
      <c r="H229" s="2"/>
      <c r="I229" s="2"/>
      <c r="J229" s="2"/>
      <c r="K229" s="2"/>
    </row>
    <row r="230" spans="1:11" outlineLevel="1" x14ac:dyDescent="0.2">
      <c r="A230" s="1"/>
      <c r="B230" s="1"/>
      <c r="C230" s="1"/>
      <c r="D230" s="1"/>
      <c r="E230" s="2"/>
      <c r="F230" s="2"/>
      <c r="G230" s="2"/>
      <c r="H230" s="2"/>
      <c r="I230" s="2"/>
      <c r="J230" s="2"/>
      <c r="K230" s="2"/>
    </row>
    <row r="231" spans="1:11" outlineLevel="1" x14ac:dyDescent="0.2">
      <c r="A231" s="1"/>
      <c r="B231" s="1"/>
      <c r="C231" s="1"/>
      <c r="D231" s="1"/>
      <c r="E231" s="2"/>
      <c r="F231" s="2"/>
      <c r="G231" s="2"/>
      <c r="H231" s="2"/>
      <c r="I231" s="2"/>
      <c r="J231" s="2"/>
      <c r="K231" s="2"/>
    </row>
    <row r="232" spans="1:11" outlineLevel="1" x14ac:dyDescent="0.2">
      <c r="A232" s="1"/>
      <c r="B232" s="1"/>
      <c r="C232" s="1"/>
      <c r="D232" s="1"/>
      <c r="E232" s="2"/>
      <c r="F232" s="2"/>
      <c r="G232" s="2"/>
      <c r="H232" s="2"/>
      <c r="I232" s="2"/>
      <c r="J232" s="2"/>
      <c r="K232" s="2"/>
    </row>
    <row r="233" spans="1:11" outlineLevel="1" x14ac:dyDescent="0.2">
      <c r="A233" s="1"/>
      <c r="B233" s="1"/>
      <c r="C233" s="1"/>
      <c r="D233" s="1"/>
      <c r="E233" s="2"/>
      <c r="F233" s="2"/>
      <c r="G233" s="2"/>
      <c r="H233" s="2"/>
      <c r="I233" s="2"/>
      <c r="J233" s="2"/>
      <c r="K233" s="2"/>
    </row>
    <row r="234" spans="1:11" outlineLevel="1" x14ac:dyDescent="0.2">
      <c r="A234" s="1"/>
      <c r="B234" s="1"/>
      <c r="C234" s="1"/>
      <c r="D234" s="1"/>
      <c r="E234" s="2"/>
      <c r="F234" s="2"/>
      <c r="G234" s="2"/>
      <c r="H234" s="2"/>
      <c r="I234" s="2"/>
      <c r="J234" s="2"/>
      <c r="K234" s="2"/>
    </row>
    <row r="235" spans="1:11" outlineLevel="1" x14ac:dyDescent="0.2">
      <c r="A235" s="1"/>
      <c r="B235" s="1"/>
      <c r="C235" s="1"/>
      <c r="D235" s="1"/>
      <c r="E235" s="2"/>
      <c r="F235" s="2"/>
      <c r="G235" s="2"/>
      <c r="H235" s="2"/>
      <c r="I235" s="2"/>
      <c r="J235" s="2"/>
      <c r="K235" s="2"/>
    </row>
    <row r="236" spans="1:11" outlineLevel="1" x14ac:dyDescent="0.2">
      <c r="A236" s="1"/>
      <c r="B236" s="1"/>
      <c r="C236" s="1"/>
      <c r="D236" s="1"/>
      <c r="E236" s="2"/>
      <c r="F236" s="2"/>
      <c r="G236" s="2"/>
      <c r="H236" s="2"/>
      <c r="I236" s="2"/>
      <c r="J236" s="2"/>
      <c r="K236" s="2"/>
    </row>
    <row r="237" spans="1:11" outlineLevel="1" x14ac:dyDescent="0.2">
      <c r="A237" s="1"/>
      <c r="B237" s="1"/>
      <c r="C237" s="1"/>
      <c r="D237" s="1"/>
      <c r="E237" s="2"/>
      <c r="F237" s="2"/>
      <c r="G237" s="2"/>
      <c r="H237" s="2"/>
      <c r="I237" s="2"/>
      <c r="J237" s="2"/>
      <c r="K237" s="2"/>
    </row>
    <row r="238" spans="1:11" outlineLevel="1" x14ac:dyDescent="0.2">
      <c r="A238" s="1"/>
      <c r="B238" s="1"/>
      <c r="C238" s="1"/>
      <c r="D238" s="1"/>
      <c r="E238" s="2"/>
      <c r="F238" s="2"/>
      <c r="G238" s="2"/>
      <c r="H238" s="2"/>
      <c r="I238" s="2"/>
      <c r="J238" s="2"/>
      <c r="K238" s="2"/>
    </row>
    <row r="239" spans="1:11" outlineLevel="1" x14ac:dyDescent="0.2">
      <c r="A239" s="1"/>
      <c r="B239" s="1"/>
      <c r="C239" s="1"/>
      <c r="D239" s="1"/>
      <c r="E239" s="2"/>
      <c r="F239" s="2"/>
      <c r="G239" s="2"/>
      <c r="H239" s="2"/>
      <c r="I239" s="2"/>
      <c r="J239" s="2"/>
      <c r="K239" s="2"/>
    </row>
    <row r="240" spans="1:11" outlineLevel="1" x14ac:dyDescent="0.2">
      <c r="A240" s="1"/>
      <c r="B240" s="1"/>
      <c r="C240" s="1"/>
      <c r="D240" s="1"/>
      <c r="E240" s="2"/>
      <c r="F240" s="2"/>
      <c r="G240" s="2"/>
      <c r="H240" s="2"/>
      <c r="I240" s="2"/>
      <c r="J240" s="2"/>
      <c r="K240" s="2"/>
    </row>
    <row r="241" spans="1:249" outlineLevel="1" x14ac:dyDescent="0.2">
      <c r="A241" s="1"/>
      <c r="B241" s="1"/>
      <c r="C241" s="1"/>
      <c r="D241" s="1"/>
      <c r="E241" s="2"/>
      <c r="F241" s="2"/>
      <c r="G241" s="2"/>
      <c r="H241" s="2"/>
      <c r="I241" s="2"/>
      <c r="J241" s="2"/>
      <c r="K241" s="2"/>
    </row>
    <row r="242" spans="1:249" outlineLevel="1" x14ac:dyDescent="0.2">
      <c r="A242" s="1"/>
      <c r="B242" s="1"/>
      <c r="C242" s="1"/>
      <c r="D242" s="1"/>
      <c r="E242" s="2"/>
      <c r="F242" s="2"/>
      <c r="G242" s="2"/>
      <c r="H242" s="2"/>
      <c r="I242" s="2"/>
      <c r="J242" s="2"/>
      <c r="K242" s="2"/>
    </row>
    <row r="243" spans="1:249" outlineLevel="1" x14ac:dyDescent="0.2">
      <c r="A243" s="1"/>
      <c r="B243" s="1"/>
      <c r="C243" s="1"/>
      <c r="D243" s="1"/>
      <c r="E243" s="2"/>
      <c r="F243" s="2"/>
      <c r="G243" s="2"/>
      <c r="H243" s="2"/>
      <c r="I243" s="2"/>
      <c r="J243" s="2"/>
      <c r="K243" s="2"/>
    </row>
    <row r="244" spans="1:249" outlineLevel="1" x14ac:dyDescent="0.2">
      <c r="A244" s="1"/>
      <c r="B244" s="1"/>
      <c r="C244" s="1"/>
      <c r="D244" s="1"/>
      <c r="E244" s="2"/>
      <c r="F244" s="2"/>
      <c r="G244" s="2"/>
      <c r="H244" s="2"/>
      <c r="I244" s="2"/>
      <c r="J244" s="2"/>
      <c r="K244" s="2"/>
    </row>
    <row r="245" spans="1:249" outlineLevel="1" x14ac:dyDescent="0.2">
      <c r="A245" s="1"/>
      <c r="B245" s="1"/>
      <c r="C245" s="1"/>
      <c r="D245" s="1"/>
      <c r="E245" s="2"/>
      <c r="F245" s="2"/>
      <c r="G245" s="2"/>
      <c r="H245" s="2"/>
      <c r="I245" s="2"/>
      <c r="J245" s="2"/>
      <c r="K245" s="2"/>
    </row>
    <row r="246" spans="1:249" outlineLevel="1" x14ac:dyDescent="0.2">
      <c r="A246" s="1"/>
      <c r="B246" s="1"/>
      <c r="C246" s="1"/>
      <c r="D246" s="1"/>
      <c r="E246" s="2"/>
      <c r="F246" s="2"/>
      <c r="G246" s="2"/>
      <c r="H246" s="2"/>
      <c r="I246" s="2"/>
      <c r="J246" s="2"/>
      <c r="K246" s="2"/>
    </row>
    <row r="247" spans="1:249" outlineLevel="1" x14ac:dyDescent="0.2">
      <c r="A247" s="1"/>
      <c r="B247" s="1"/>
      <c r="C247" s="1"/>
      <c r="D247" s="1"/>
      <c r="E247" s="2"/>
      <c r="F247" s="2"/>
      <c r="G247" s="2"/>
      <c r="H247" s="2"/>
      <c r="I247" s="2"/>
      <c r="J247" s="2"/>
      <c r="K247" s="2"/>
    </row>
    <row r="248" spans="1:249" outlineLevel="1" x14ac:dyDescent="0.2">
      <c r="A248" s="1"/>
      <c r="B248" s="1"/>
      <c r="C248" s="1"/>
      <c r="D248" s="1"/>
      <c r="E248" s="2"/>
      <c r="F248" s="2"/>
      <c r="G248" s="2"/>
      <c r="H248" s="2"/>
      <c r="I248" s="2"/>
      <c r="J248" s="2"/>
      <c r="K248" s="2"/>
    </row>
    <row r="249" spans="1:249" outlineLevel="1" x14ac:dyDescent="0.2">
      <c r="A249" s="1"/>
      <c r="B249" s="1"/>
      <c r="C249" s="1"/>
      <c r="D249" s="1"/>
      <c r="E249" s="2"/>
      <c r="F249" s="2"/>
      <c r="G249" s="2"/>
      <c r="H249" s="2"/>
      <c r="I249" s="2"/>
      <c r="J249" s="2"/>
      <c r="K249" s="2"/>
    </row>
    <row r="250" spans="1:249" outlineLevel="1" x14ac:dyDescent="0.2">
      <c r="A250" s="1"/>
      <c r="B250" s="1"/>
      <c r="C250" s="1"/>
      <c r="D250" s="1"/>
      <c r="E250" s="2"/>
      <c r="F250" s="2"/>
      <c r="G250" s="2"/>
      <c r="H250" s="2"/>
      <c r="I250" s="2"/>
      <c r="J250" s="2"/>
      <c r="K250" s="2"/>
    </row>
    <row r="251" spans="1:249" outlineLevel="1" x14ac:dyDescent="0.2">
      <c r="A251" s="1"/>
      <c r="B251" s="1"/>
      <c r="C251" s="1"/>
      <c r="D251" s="1"/>
      <c r="E251" s="2"/>
      <c r="F251" s="2"/>
      <c r="G251" s="2"/>
      <c r="H251" s="2"/>
      <c r="I251" s="2"/>
      <c r="J251" s="2"/>
      <c r="K251" s="2"/>
    </row>
    <row r="252" spans="1:249" outlineLevel="1" x14ac:dyDescent="0.2">
      <c r="A252" s="1"/>
      <c r="B252" s="1"/>
      <c r="C252" s="1"/>
      <c r="D252" s="1"/>
      <c r="E252" s="2"/>
      <c r="F252" s="2"/>
      <c r="G252" s="2"/>
      <c r="H252" s="2"/>
      <c r="I252" s="2"/>
      <c r="J252" s="2"/>
      <c r="K252" s="2"/>
    </row>
    <row r="253" spans="1:249" outlineLevel="1" x14ac:dyDescent="0.2">
      <c r="A253" s="1"/>
      <c r="B253" s="1"/>
      <c r="C253" s="1"/>
      <c r="D253" s="1"/>
      <c r="E253" s="2"/>
      <c r="F253" s="2"/>
      <c r="G253" s="2"/>
      <c r="H253" s="2"/>
      <c r="I253" s="2"/>
      <c r="J253" s="2"/>
      <c r="K253" s="2"/>
    </row>
    <row r="254" spans="1:249" s="62" customFormat="1" ht="15.75" x14ac:dyDescent="0.25">
      <c r="A254" s="1"/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IO254" s="2"/>
    </row>
    <row r="255" spans="1:249" x14ac:dyDescent="0.2">
      <c r="A255" s="1"/>
      <c r="B255" s="1"/>
      <c r="C255" s="1"/>
      <c r="D255" s="1"/>
      <c r="E255" s="2"/>
      <c r="F255" s="2"/>
      <c r="G255" s="2"/>
      <c r="H255" s="2"/>
      <c r="I255" s="2"/>
      <c r="J255" s="2"/>
      <c r="K255" s="2"/>
    </row>
    <row r="256" spans="1:249" x14ac:dyDescent="0.2">
      <c r="A256" s="1"/>
      <c r="B256" s="1"/>
      <c r="C256" s="1"/>
      <c r="D256" s="1"/>
      <c r="E256" s="2"/>
      <c r="F256" s="2"/>
      <c r="G256" s="2"/>
      <c r="H256" s="2"/>
      <c r="I256" s="2"/>
      <c r="J256" s="2"/>
      <c r="K256" s="2"/>
    </row>
    <row r="257" spans="1:11" x14ac:dyDescent="0.2">
      <c r="A257" s="1"/>
      <c r="B257" s="1"/>
      <c r="C257" s="1"/>
      <c r="D257" s="1"/>
      <c r="E257" s="2"/>
      <c r="F257" s="2"/>
      <c r="G257" s="2"/>
      <c r="H257" s="2"/>
      <c r="I257" s="2"/>
      <c r="J257" s="2"/>
      <c r="K257" s="2"/>
    </row>
    <row r="258" spans="1:11" x14ac:dyDescent="0.2">
      <c r="H258" s="2"/>
      <c r="I258" s="2"/>
      <c r="J258" s="2"/>
      <c r="K258" s="2"/>
    </row>
    <row r="259" spans="1:11" x14ac:dyDescent="0.2">
      <c r="H259" s="2"/>
      <c r="I259" s="2"/>
      <c r="J259" s="2"/>
      <c r="K259" s="2"/>
    </row>
    <row r="260" spans="1:11" x14ac:dyDescent="0.2">
      <c r="H260" s="2"/>
      <c r="I260" s="2"/>
      <c r="J260" s="2"/>
      <c r="K260" s="2"/>
    </row>
    <row r="261" spans="1:11" x14ac:dyDescent="0.2">
      <c r="H261" s="2"/>
      <c r="I261" s="2"/>
      <c r="J261" s="2"/>
      <c r="K261" s="2"/>
    </row>
    <row r="262" spans="1:11" x14ac:dyDescent="0.2">
      <c r="H262" s="2"/>
      <c r="I262" s="2"/>
      <c r="J262" s="2"/>
      <c r="K262" s="2"/>
    </row>
    <row r="263" spans="1:11" x14ac:dyDescent="0.2">
      <c r="H263" s="2"/>
      <c r="I263" s="2"/>
      <c r="J263" s="2"/>
      <c r="K263" s="2"/>
    </row>
    <row r="264" spans="1:11" x14ac:dyDescent="0.2">
      <c r="H264" s="2"/>
      <c r="I264" s="2"/>
      <c r="J264" s="2"/>
      <c r="K264" s="2"/>
    </row>
    <row r="265" spans="1:11" x14ac:dyDescent="0.2">
      <c r="H265" s="2"/>
      <c r="I265" s="2"/>
      <c r="J265" s="2"/>
      <c r="K265" s="2"/>
    </row>
    <row r="266" spans="1:11" x14ac:dyDescent="0.2">
      <c r="H266" s="2"/>
      <c r="I266" s="2"/>
      <c r="J266" s="2"/>
      <c r="K266" s="2"/>
    </row>
    <row r="267" spans="1:11" x14ac:dyDescent="0.2">
      <c r="H267" s="2"/>
      <c r="I267" s="2"/>
      <c r="J267" s="2"/>
      <c r="K267" s="2"/>
    </row>
    <row r="268" spans="1:11" x14ac:dyDescent="0.2">
      <c r="H268" s="2"/>
      <c r="I268" s="2"/>
      <c r="J268" s="2"/>
      <c r="K268" s="2"/>
    </row>
  </sheetData>
  <sheetProtection selectLockedCells="1" selectUnlockedCells="1"/>
  <mergeCells count="1">
    <mergeCell ref="A3:F3"/>
  </mergeCells>
  <pageMargins left="0.25" right="0.25" top="0.75" bottom="0.75" header="0.3" footer="0.3"/>
  <pageSetup paperSize="9" firstPageNumber="0" orientation="portrait" horizontalDpi="300" verticalDpi="300" r:id="rId1"/>
  <headerFooter alignWithMargins="0">
    <oddHeader xml:space="preserve">&amp;L&amp;12Objekti aadress: &amp;"Arial,Regular"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Hinnapakkumise tabel</vt:lpstr>
      <vt:lpstr>Sheet1</vt:lpstr>
      <vt:lpstr>Excel_BuiltIn_Print_Area_1</vt:lpstr>
      <vt:lpstr>Excel_BuiltIn_Print_Area_1_1</vt:lpstr>
      <vt:lpstr>Excel_BuiltIn_Print_Area_1_1_1</vt:lpstr>
      <vt:lpstr>Excel_BuiltIn_Print_Area_1_1_1_1</vt:lpstr>
      <vt:lpstr>'Hinnapakkumise tabel'!Print_Area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Priit</cp:lastModifiedBy>
  <cp:lastPrinted>2020-06-25T11:37:00Z</cp:lastPrinted>
  <dcterms:created xsi:type="dcterms:W3CDTF">2015-06-05T18:17:20Z</dcterms:created>
  <dcterms:modified xsi:type="dcterms:W3CDTF">2023-03-27T12:56:57Z</dcterms:modified>
</cp:coreProperties>
</file>