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c99f809bba7f36/Documents/"/>
    </mc:Choice>
  </mc:AlternateContent>
  <xr:revisionPtr revIDLastSave="94" documentId="8_{DAB9878A-E646-4C6D-AB86-E27B419CDE91}" xr6:coauthVersionLast="47" xr6:coauthVersionMax="47" xr10:uidLastSave="{54523932-AE05-4067-A364-26851CD47445}"/>
  <bookViews>
    <workbookView xWindow="-108" yWindow="-108" windowWidth="23256" windowHeight="12456" activeTab="1" xr2:uid="{2CC2D66F-D10D-4FCF-BA90-1A4F3182FA2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C4" i="2" l="1"/>
  <c r="C5" i="2"/>
  <c r="F13" i="1"/>
  <c r="C6" i="2"/>
  <c r="C5" i="1"/>
  <c r="F10" i="1"/>
  <c r="C7" i="1"/>
  <c r="F6" i="1"/>
</calcChain>
</file>

<file path=xl/sharedStrings.xml><?xml version="1.0" encoding="utf-8"?>
<sst xmlns="http://schemas.openxmlformats.org/spreadsheetml/2006/main" count="40" uniqueCount="32">
  <si>
    <t>Mahutabel panipaigale</t>
  </si>
  <si>
    <t>Pindala põrand</t>
  </si>
  <si>
    <t>Kaldkatuse pindala</t>
  </si>
  <si>
    <t>19.2 m2</t>
  </si>
  <si>
    <t>Siseseina kogupindala</t>
  </si>
  <si>
    <t>15.75 m2</t>
  </si>
  <si>
    <t>uks 2100*900</t>
  </si>
  <si>
    <t>kaldkatus 1 pool</t>
  </si>
  <si>
    <t>2310 + 60 pikkus</t>
  </si>
  <si>
    <t>kõrgus 1150</t>
  </si>
  <si>
    <t>Välisseina pindala (ukse ja akna ala välja arvestatud)</t>
  </si>
  <si>
    <t>Ruumi kogupindala</t>
  </si>
  <si>
    <t xml:space="preserve">Sokli viimistlus </t>
  </si>
  <si>
    <t>500*4000+500*5000+500*5000+500*4000-270000</t>
  </si>
  <si>
    <t>Maht</t>
  </si>
  <si>
    <t>Mõõtühik</t>
  </si>
  <si>
    <t>21.4+17+4.62</t>
  </si>
  <si>
    <t>1970+</t>
  </si>
  <si>
    <t>tk</t>
  </si>
  <si>
    <t>Töö kirjeldus</t>
  </si>
  <si>
    <t>m²</t>
  </si>
  <si>
    <t>Kaldkatus (Valtsplekk RR 23; tumehall)</t>
  </si>
  <si>
    <t>Vasaku käilisusega uksed 2100x800 (tellijalt)</t>
  </si>
  <si>
    <t>Vasaku käilisusega välisuks 2100x900 (tellijalt)</t>
  </si>
  <si>
    <t>Lagi  (puittala 50x150, samm 400..600)</t>
  </si>
  <si>
    <t>Sokli viimistlus (lubitsementkrohv; silikaatvärv)</t>
  </si>
  <si>
    <t>Viimistlus silekrohv (lubitsementkrohv; silikaatvärv)</t>
  </si>
  <si>
    <t>armatuurvõrk ja EPS - tellija tarne</t>
  </si>
  <si>
    <t>Betoonpõrand (6x150x150 võrk)</t>
  </si>
  <si>
    <t>Kergbetoonplokk 100 mm Fibo 3 MPa (vastavalt tootjapoolsete juhenditega)</t>
  </si>
  <si>
    <t>Kergbetoonplokk 200 mm Fibo 3 MPa (vastavalt tootjapoolsete juhenditega)</t>
  </si>
  <si>
    <t>Sisepindade viimistlus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</si>
</sst>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AD28-3C96-4566-A5C1-F64B2477139F}">
  <dimension ref="B2:K13"/>
  <sheetViews>
    <sheetView workbookViewId="0">
      <selection activeCell="F13" sqref="F13"/>
    </sheetView>
  </sheetViews>
  <sheetFormatPr defaultRowHeight="14.4" x14ac:dyDescent="0.3"/>
  <cols>
    <col min="2" max="2" width="19.33203125" customWidth="1"/>
  </cols>
  <sheetData>
    <row r="2" spans="2:11" x14ac:dyDescent="0.3">
      <c r="B2" t="s">
        <v>0</v>
      </c>
    </row>
    <row r="3" spans="2:11" x14ac:dyDescent="0.3">
      <c r="B3" t="s">
        <v>1</v>
      </c>
      <c r="C3" t="s">
        <v>5</v>
      </c>
    </row>
    <row r="4" spans="2:11" x14ac:dyDescent="0.3">
      <c r="B4" t="s">
        <v>11</v>
      </c>
      <c r="C4" t="s">
        <v>3</v>
      </c>
    </row>
    <row r="5" spans="2:11" ht="17.399999999999999" customHeight="1" x14ac:dyDescent="0.3">
      <c r="B5" t="s">
        <v>10</v>
      </c>
      <c r="C5">
        <f>21.4+17+4.62-2.45-0.65</f>
        <v>39.919999999999995</v>
      </c>
      <c r="F5" t="s">
        <v>6</v>
      </c>
      <c r="J5" t="s">
        <v>16</v>
      </c>
    </row>
    <row r="6" spans="2:11" x14ac:dyDescent="0.3">
      <c r="B6" t="s">
        <v>2</v>
      </c>
      <c r="C6">
        <v>27.5</v>
      </c>
      <c r="F6">
        <f>(1800+170)*(900+170+170)</f>
        <v>2442800</v>
      </c>
    </row>
    <row r="7" spans="2:11" x14ac:dyDescent="0.3">
      <c r="B7" t="s">
        <v>4</v>
      </c>
      <c r="C7">
        <f>22.32+8.68+51.6+2-0.65-2.45</f>
        <v>81.499999999999986</v>
      </c>
    </row>
    <row r="8" spans="2:11" x14ac:dyDescent="0.3">
      <c r="B8" t="s">
        <v>12</v>
      </c>
      <c r="F8" t="s">
        <v>7</v>
      </c>
    </row>
    <row r="9" spans="2:11" x14ac:dyDescent="0.3">
      <c r="F9" t="s">
        <v>8</v>
      </c>
    </row>
    <row r="10" spans="2:11" x14ac:dyDescent="0.3">
      <c r="F10">
        <f>(2370*5800)*2</f>
        <v>27492000</v>
      </c>
      <c r="K10" t="s">
        <v>17</v>
      </c>
    </row>
    <row r="11" spans="2:11" x14ac:dyDescent="0.3">
      <c r="F11" t="s">
        <v>9</v>
      </c>
    </row>
    <row r="12" spans="2:11" x14ac:dyDescent="0.3">
      <c r="F12" t="s">
        <v>13</v>
      </c>
    </row>
    <row r="13" spans="2:11" x14ac:dyDescent="0.3">
      <c r="F13">
        <f>(2775*5800)*2</f>
        <v>32190000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72A8-B9EB-4275-8B35-AEECC28EF4BB}">
  <dimension ref="B1:D12"/>
  <sheetViews>
    <sheetView tabSelected="1" workbookViewId="0">
      <selection activeCell="B8" sqref="B8"/>
    </sheetView>
  </sheetViews>
  <sheetFormatPr defaultRowHeight="14.4" x14ac:dyDescent="0.3"/>
  <cols>
    <col min="2" max="2" width="62.77734375" customWidth="1"/>
  </cols>
  <sheetData>
    <row r="1" spans="2:4" x14ac:dyDescent="0.3">
      <c r="B1" s="3" t="s">
        <v>19</v>
      </c>
      <c r="C1" s="3" t="s">
        <v>14</v>
      </c>
      <c r="D1" s="3" t="s">
        <v>15</v>
      </c>
    </row>
    <row r="2" spans="2:4" x14ac:dyDescent="0.3">
      <c r="B2" s="2" t="s">
        <v>28</v>
      </c>
      <c r="C2" s="1">
        <v>15.75</v>
      </c>
      <c r="D2" s="1" t="s">
        <v>20</v>
      </c>
    </row>
    <row r="3" spans="2:4" x14ac:dyDescent="0.3">
      <c r="B3" s="2" t="s">
        <v>29</v>
      </c>
      <c r="C3" s="1">
        <v>25.8</v>
      </c>
      <c r="D3" s="1" t="s">
        <v>20</v>
      </c>
    </row>
    <row r="4" spans="2:4" x14ac:dyDescent="0.3">
      <c r="B4" s="2" t="s">
        <v>30</v>
      </c>
      <c r="C4" s="1">
        <f>(21.4+17+4.62-1.45-0.65)</f>
        <v>40.919999999999995</v>
      </c>
      <c r="D4" s="1" t="s">
        <v>20</v>
      </c>
    </row>
    <row r="5" spans="2:4" ht="15.6" customHeight="1" x14ac:dyDescent="0.3">
      <c r="B5" s="2" t="s">
        <v>26</v>
      </c>
      <c r="C5" s="1">
        <f>(21.4+17+4.62-2.65-0.65)</f>
        <v>39.72</v>
      </c>
      <c r="D5" s="1" t="s">
        <v>20</v>
      </c>
    </row>
    <row r="6" spans="2:4" x14ac:dyDescent="0.3">
      <c r="B6" s="2" t="s">
        <v>25</v>
      </c>
      <c r="C6" s="1">
        <f>7+0.85+(2-0.45)+0.96+0.16+0.24</f>
        <v>10.76</v>
      </c>
      <c r="D6" s="1" t="s">
        <v>20</v>
      </c>
    </row>
    <row r="7" spans="2:4" x14ac:dyDescent="0.3">
      <c r="B7" s="2" t="s">
        <v>31</v>
      </c>
      <c r="C7" s="1">
        <f>51.6+(22.32-2)+2+(8.7-0.65)+(8.7-1.9)</f>
        <v>88.77</v>
      </c>
      <c r="D7" s="1" t="s">
        <v>20</v>
      </c>
    </row>
    <row r="8" spans="2:4" x14ac:dyDescent="0.3">
      <c r="B8" s="2" t="s">
        <v>21</v>
      </c>
      <c r="C8" s="1">
        <v>32.200000000000003</v>
      </c>
      <c r="D8" s="1" t="s">
        <v>20</v>
      </c>
    </row>
    <row r="9" spans="2:4" x14ac:dyDescent="0.3">
      <c r="B9" s="2" t="s">
        <v>22</v>
      </c>
      <c r="C9" s="1">
        <v>8</v>
      </c>
      <c r="D9" s="1" t="s">
        <v>18</v>
      </c>
    </row>
    <row r="10" spans="2:4" x14ac:dyDescent="0.3">
      <c r="B10" s="2" t="s">
        <v>23</v>
      </c>
      <c r="C10" s="1">
        <v>1</v>
      </c>
      <c r="D10" s="1" t="s">
        <v>18</v>
      </c>
    </row>
    <row r="11" spans="2:4" x14ac:dyDescent="0.3">
      <c r="B11" s="2" t="s">
        <v>24</v>
      </c>
      <c r="C11" s="4">
        <v>15.75</v>
      </c>
      <c r="D11" s="1" t="s">
        <v>20</v>
      </c>
    </row>
    <row r="12" spans="2:4" x14ac:dyDescent="0.3">
      <c r="B12" s="5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Luste</dc:creator>
  <cp:lastModifiedBy>Trevor Luste</cp:lastModifiedBy>
  <dcterms:created xsi:type="dcterms:W3CDTF">2022-06-28T07:32:04Z</dcterms:created>
  <dcterms:modified xsi:type="dcterms:W3CDTF">2022-06-29T13:09:55Z</dcterms:modified>
</cp:coreProperties>
</file>