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ropbox\Fotod\Jõhvi\"/>
    </mc:Choice>
  </mc:AlternateContent>
  <xr:revisionPtr revIDLastSave="0" documentId="13_ncr:1_{BABC4217-FF0C-412B-A4CA-382AC4358608}" xr6:coauthVersionLast="47" xr6:coauthVersionMax="47" xr10:uidLastSave="{00000000-0000-0000-0000-000000000000}"/>
  <bookViews>
    <workbookView xWindow="1050" yWindow="-120" windowWidth="37470" windowHeight="21840" xr2:uid="{00000000-000D-0000-FFFF-FFFF00000000}"/>
  </bookViews>
  <sheets>
    <sheet name="korter_12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7" i="1" l="1"/>
  <c r="C41" i="1"/>
  <c r="C40" i="1"/>
  <c r="C18" i="1"/>
  <c r="C14" i="1"/>
  <c r="C39" i="1" s="1"/>
  <c r="C13" i="1"/>
  <c r="C38" i="1" s="1"/>
  <c r="D8" i="1"/>
  <c r="D34" i="1" s="1"/>
  <c r="C8" i="1"/>
  <c r="E7" i="1"/>
  <c r="E6" i="1"/>
  <c r="E4" i="1"/>
  <c r="E8" i="1" s="1"/>
  <c r="E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Andres Vühner</author>
  </authors>
  <commentList>
    <comment ref="B25" authorId="0" shapeId="0" xr:uid="{7A52B20E-5F52-42B9-9FBF-D6A001BF3D49}">
      <text>
        <r>
          <rPr>
            <b/>
            <sz val="9"/>
            <color indexed="81"/>
            <rFont val="Tahoma"/>
            <family val="2"/>
          </rPr>
          <t>aknapaled viimistletud!</t>
        </r>
      </text>
    </comment>
    <comment ref="B42" authorId="0" shapeId="0" xr:uid="{A90E5DB0-DA09-450C-8FCA-9F8E8792DB39}">
      <text>
        <r>
          <rPr>
            <b/>
            <sz val="9"/>
            <color indexed="81"/>
            <rFont val="Tahoma"/>
            <family val="2"/>
          </rPr>
          <t>magamistuba 14m; elutuba 16,5m; köök 4,2m; esik 6,2m</t>
        </r>
      </text>
    </comment>
  </commentList>
</comments>
</file>

<file path=xl/sharedStrings.xml><?xml version="1.0" encoding="utf-8"?>
<sst xmlns="http://schemas.openxmlformats.org/spreadsheetml/2006/main" count="78" uniqueCount="63">
  <si>
    <t>korter 12</t>
  </si>
  <si>
    <t>pindalad m2</t>
  </si>
  <si>
    <t>Põrandad</t>
  </si>
  <si>
    <t>Laed</t>
  </si>
  <si>
    <t>Seinad</t>
  </si>
  <si>
    <t>Esik  180x125</t>
  </si>
  <si>
    <t>Köök  268x183</t>
  </si>
  <si>
    <t>Vannituba  145x165</t>
  </si>
  <si>
    <t>Magamistuba  225x475</t>
  </si>
  <si>
    <t>Elutuba  284x475 + 2,4x0,85</t>
  </si>
  <si>
    <t>NB. seinte m2 on antud ilma akendeta. Aknad vahetatud, paled  viimistletud.</t>
  </si>
  <si>
    <t>Lammutustööd</t>
  </si>
  <si>
    <t>vannitoa põrand, vana keraamiline plaat</t>
  </si>
  <si>
    <t>Laes liistudega kinnitatud plaadid (foto)</t>
  </si>
  <si>
    <t>Siseuksed+lengid - 4tk</t>
  </si>
  <si>
    <t>Välisuks+leng - 1tk</t>
  </si>
  <si>
    <t>Ehitusjäätmete utiliseerimine</t>
  </si>
  <si>
    <t>Seinte viimistlus</t>
  </si>
  <si>
    <t>Toad, köök, esik - pahtel (2 kihti), krunt, värv (2 kihti)</t>
  </si>
  <si>
    <t>Vannituba - kipsi paigaldus</t>
  </si>
  <si>
    <t>Vannitoa seinad - hüdroisolatsioon ja plaatimine</t>
  </si>
  <si>
    <t>Siseuste paigaldus - 2tk (vannituba, magamistuba)</t>
  </si>
  <si>
    <t>Välisukse paigaldus (õiges mõõdus puituks ja leng)</t>
  </si>
  <si>
    <t>Lagede ehitus, viimistlus</t>
  </si>
  <si>
    <t>mütsprofiil + kipsplaat</t>
  </si>
  <si>
    <t>pahtel, krunt, valge värv</t>
  </si>
  <si>
    <t>Põrandatööd, põrandate pindala kokku - 36 m2</t>
  </si>
  <si>
    <t>Põrandate tasandus kergkruus+põranda kipsplaat (toad, köök, esik)</t>
  </si>
  <si>
    <t>Vannitoa põrand - vajadusel tasandamine, hüdroisolatsioon, küttematt, plaatimine</t>
  </si>
  <si>
    <t>Esiku ja köögi põrandate plaatimine</t>
  </si>
  <si>
    <t>Tubade põrandad - laminaatparketi paigaldus</t>
  </si>
  <si>
    <t>Santehnika-torutööd</t>
  </si>
  <si>
    <t>Vee- ja kanalisatsiooni torude vahetus</t>
  </si>
  <si>
    <t>Soojaveeboileri paigaldus</t>
  </si>
  <si>
    <t>WC poti paigaldus, loputuskast seina sisse, Grohe Rapid vms</t>
  </si>
  <si>
    <t>Pesumasinale vesi ja kanal, paigaldus, ühendamine</t>
  </si>
  <si>
    <t>Vannitoa kraanikausi ja segisti paigaldus, vesi-kanal ühendamine</t>
  </si>
  <si>
    <t>Käterätiredeli paigaldus küttetorule</t>
  </si>
  <si>
    <t>Köögis vesi ja kanal standardkõrgustele kraanikausi all. Valmidus segisti ja valamu sifooni ühendamiseks.</t>
  </si>
  <si>
    <t>Muu</t>
  </si>
  <si>
    <t>Malmradiaatorite ja metallist küttetorude värvimine (magamistuba, elutuba, köök) Alupex toru ei värvi!</t>
  </si>
  <si>
    <t>Elektritööd</t>
  </si>
  <si>
    <t>220V kaabeldus</t>
  </si>
  <si>
    <t>Laevalgustite paigaldus 2 tk - magamistuba, elutuba</t>
  </si>
  <si>
    <t>Led-valgustite paigaldus lakke kokku 8 tk - köök 4, vannituba 2, esik 2</t>
  </si>
  <si>
    <t>laudpõrand ja laagid</t>
  </si>
  <si>
    <t>Dušiseina (80x200 Andrese Klaas), dušisegisti ja lifti paigaldus</t>
  </si>
  <si>
    <t>Vanad tapeedid - kõik, mis lahti, on maha tõmmatud. Tegija otsustab ise kas niisutab ja eemaldab jäägid või immutab üle  ja ja pahteldab.</t>
  </si>
  <si>
    <t>HIND</t>
  </si>
  <si>
    <t>Avatäited - 3 ust ja liistud</t>
  </si>
  <si>
    <t>Põrandaliistude paigaldus (jm arvestatud koos ukseavadega)</t>
  </si>
  <si>
    <t>Vannitoas seinakapi paigaldus, kapivalgusti ühendamine</t>
  </si>
  <si>
    <t>Ehitusjärgne koristus</t>
  </si>
  <si>
    <t>soojaveeboileri ühendamine (kui ei ole pistikuga)</t>
  </si>
  <si>
    <t>hind kokku:</t>
  </si>
  <si>
    <t>hind:</t>
  </si>
  <si>
    <t>pistikupesade, lülitite paigaldus</t>
  </si>
  <si>
    <t>uus kilp, kaitselülitid, RVK</t>
  </si>
  <si>
    <t>nõrkvoolu kaabeldus, CAT6 UTP. PAIGALDADA PIISAVA LÄBIMÕÕDUGA KÕRISSE ja otsastada. Peab olema võimalik tulevikus vahetada!</t>
  </si>
  <si>
    <t>KÕIK KOKKU</t>
  </si>
  <si>
    <t>Vannitoa radiaator + torud</t>
  </si>
  <si>
    <t>Köögis valamu koos kapiga, vana gaasiboiler ja torud (MAJAS GAASI EI OLE!)</t>
  </si>
  <si>
    <t>vannitoas vann, kraanikauss, wc-pott, torud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</si>
</sst>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9"/>
      <color indexed="81"/>
      <name val="Tahoma"/>
      <family val="2"/>
    </font>
    <font>
      <sz val="16"/>
      <color rgb="FF000000"/>
      <name val="Calibri"/>
      <family val="2"/>
    </font>
    <font>
      <b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4" fillId="0" borderId="0" xfId="0" applyFont="1"/>
    <xf numFmtId="0" fontId="0" fillId="0" borderId="0" xfId="0" applyFont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4" fillId="2" borderId="0" xfId="0" applyFont="1" applyFill="1"/>
    <xf numFmtId="0" fontId="0" fillId="2" borderId="0" xfId="0" applyFill="1"/>
    <xf numFmtId="0" fontId="0" fillId="0" borderId="0" xfId="0" applyAlignment="1">
      <alignment horizontal="left" vertical="center"/>
    </xf>
    <xf numFmtId="0" fontId="0" fillId="0" borderId="0" xfId="0" applyBorder="1"/>
    <xf numFmtId="0" fontId="4" fillId="0" borderId="0" xfId="0" applyFont="1" applyBorder="1"/>
    <xf numFmtId="0" fontId="4" fillId="2" borderId="0" xfId="0" applyFont="1" applyFill="1" applyBorder="1"/>
    <xf numFmtId="0" fontId="0" fillId="0" borderId="2" xfId="0" applyBorder="1"/>
    <xf numFmtId="0" fontId="0" fillId="0" borderId="3" xfId="0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7" xfId="0" applyFont="1" applyBorder="1"/>
    <xf numFmtId="0" fontId="8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0"/>
  <sheetViews>
    <sheetView tabSelected="1" workbookViewId="0">
      <selection activeCell="A16" sqref="A16"/>
    </sheetView>
  </sheetViews>
  <sheetFormatPr defaultColWidth="12.85546875" defaultRowHeight="15" x14ac:dyDescent="0.25"/>
  <cols>
    <col min="1" max="1" width="12" customWidth="1"/>
    <col min="2" max="2" width="62.140625" customWidth="1"/>
    <col min="3" max="3" width="9.42578125" customWidth="1"/>
    <col min="4" max="4" width="7" customWidth="1"/>
    <col min="5" max="5" width="7.28515625" customWidth="1"/>
    <col min="6" max="6" width="11.85546875" style="22" customWidth="1"/>
    <col min="7" max="27" width="12" customWidth="1"/>
    <col min="28" max="28" width="12.85546875" customWidth="1"/>
  </cols>
  <sheetData>
    <row r="1" spans="1:27" ht="21" customHeight="1" x14ac:dyDescent="0.35">
      <c r="A1" s="1" t="s">
        <v>0</v>
      </c>
      <c r="C1" s="28" t="s">
        <v>1</v>
      </c>
      <c r="D1" s="28"/>
      <c r="E1" s="28"/>
      <c r="G1" s="25" t="s">
        <v>48</v>
      </c>
    </row>
    <row r="2" spans="1:27" ht="15.75" customHeight="1" x14ac:dyDescent="0.25">
      <c r="A2" s="2"/>
      <c r="C2" s="3" t="s">
        <v>2</v>
      </c>
      <c r="D2" s="4" t="s">
        <v>3</v>
      </c>
      <c r="E2" s="3" t="s">
        <v>4</v>
      </c>
      <c r="G2" s="13"/>
    </row>
    <row r="3" spans="1:27" ht="15.75" customHeight="1" x14ac:dyDescent="0.25">
      <c r="A3" s="2" t="s">
        <v>5</v>
      </c>
      <c r="C3" s="3">
        <v>2.4300000000000002</v>
      </c>
      <c r="D3" s="3">
        <v>2.4300000000000002</v>
      </c>
      <c r="E3" s="3">
        <v>14.6</v>
      </c>
      <c r="G3" s="13"/>
    </row>
    <row r="4" spans="1:27" ht="15.75" customHeight="1" x14ac:dyDescent="0.25">
      <c r="A4" s="2" t="s">
        <v>6</v>
      </c>
      <c r="C4" s="3">
        <v>4.9000000000000004</v>
      </c>
      <c r="D4" s="3">
        <v>4.9000000000000004</v>
      </c>
      <c r="E4" s="3">
        <f>21.6-2.2</f>
        <v>19.400000000000002</v>
      </c>
      <c r="G4" s="13"/>
    </row>
    <row r="5" spans="1:27" ht="15.75" customHeight="1" x14ac:dyDescent="0.25">
      <c r="A5" s="2" t="s">
        <v>7</v>
      </c>
      <c r="C5" s="3">
        <v>2.4</v>
      </c>
      <c r="D5" s="3">
        <v>2.4</v>
      </c>
      <c r="E5" s="3">
        <v>14.9</v>
      </c>
      <c r="G5" s="13"/>
    </row>
    <row r="6" spans="1:27" ht="15.75" customHeight="1" x14ac:dyDescent="0.25">
      <c r="A6" s="2" t="s">
        <v>8</v>
      </c>
      <c r="C6" s="3">
        <v>10.7</v>
      </c>
      <c r="D6" s="3">
        <v>10.7</v>
      </c>
      <c r="E6" s="3">
        <f>33.6-2.1</f>
        <v>31.5</v>
      </c>
      <c r="G6" s="13"/>
    </row>
    <row r="7" spans="1:27" ht="15.75" customHeight="1" x14ac:dyDescent="0.25">
      <c r="A7" s="2" t="s">
        <v>9</v>
      </c>
      <c r="C7" s="3">
        <v>15.5</v>
      </c>
      <c r="D7" s="3">
        <v>15.5</v>
      </c>
      <c r="E7" s="3">
        <f>36.4-3</f>
        <v>33.4</v>
      </c>
      <c r="G7" s="13"/>
    </row>
    <row r="8" spans="1:27" ht="15.75" customHeight="1" x14ac:dyDescent="0.25">
      <c r="A8" s="2"/>
      <c r="C8" s="5">
        <f>SUM(C3:C7)</f>
        <v>35.93</v>
      </c>
      <c r="D8" s="5">
        <f>SUM(D3:D7)</f>
        <v>35.93</v>
      </c>
      <c r="E8" s="5">
        <f>SUM(E3:E7)</f>
        <v>113.80000000000001</v>
      </c>
      <c r="G8" s="13"/>
    </row>
    <row r="9" spans="1:27" ht="15.75" customHeight="1" x14ac:dyDescent="0.25">
      <c r="A9" s="2" t="s">
        <v>10</v>
      </c>
      <c r="C9" s="6"/>
      <c r="D9" s="6"/>
      <c r="E9" s="6"/>
      <c r="G9" s="13"/>
    </row>
    <row r="10" spans="1:27" ht="15.75" customHeight="1" thickBot="1" x14ac:dyDescent="0.3">
      <c r="A10" s="2"/>
      <c r="C10" s="6"/>
      <c r="D10" s="6"/>
      <c r="E10" s="6"/>
      <c r="G10" s="13"/>
      <c r="I10" s="7"/>
    </row>
    <row r="11" spans="1:27" ht="15.75" customHeight="1" thickBot="1" x14ac:dyDescent="0.3">
      <c r="A11" s="27" t="s">
        <v>11</v>
      </c>
      <c r="C11" s="6"/>
      <c r="D11" s="6"/>
      <c r="E11" s="6"/>
      <c r="F11" s="23" t="s">
        <v>54</v>
      </c>
      <c r="G11" s="17"/>
    </row>
    <row r="12" spans="1:27" ht="15.75" customHeight="1" x14ac:dyDescent="0.25">
      <c r="A12" s="8" t="s">
        <v>47</v>
      </c>
      <c r="C12" s="6"/>
      <c r="D12" s="6"/>
      <c r="E12" s="6"/>
      <c r="G12" s="16"/>
    </row>
    <row r="13" spans="1:27" ht="15.75" customHeight="1" x14ac:dyDescent="0.25">
      <c r="A13" s="8" t="s">
        <v>45</v>
      </c>
      <c r="B13" s="7"/>
      <c r="C13" s="7">
        <f>C8-C5</f>
        <v>33.53</v>
      </c>
      <c r="D13" s="7"/>
      <c r="E13" s="7"/>
      <c r="F13" s="23"/>
      <c r="G13" s="14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15.75" customHeight="1" x14ac:dyDescent="0.25">
      <c r="A14" s="8" t="s">
        <v>12</v>
      </c>
      <c r="B14" s="7"/>
      <c r="C14" s="7">
        <f>C5</f>
        <v>2.4</v>
      </c>
      <c r="D14" s="7"/>
      <c r="E14" s="7"/>
      <c r="F14" s="23"/>
      <c r="G14" s="14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15.75" customHeight="1" x14ac:dyDescent="0.25">
      <c r="A15" s="8" t="s">
        <v>62</v>
      </c>
      <c r="B15" s="7"/>
      <c r="C15" s="7"/>
      <c r="D15" s="7"/>
      <c r="E15" s="7"/>
      <c r="F15" s="23"/>
      <c r="G15" s="14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15.75" customHeight="1" x14ac:dyDescent="0.25">
      <c r="A16" s="8" t="s">
        <v>60</v>
      </c>
      <c r="B16" s="7"/>
      <c r="C16" s="7"/>
      <c r="D16" s="7"/>
      <c r="E16" s="7"/>
      <c r="F16" s="23"/>
      <c r="G16" s="14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15.75" customHeight="1" x14ac:dyDescent="0.25">
      <c r="A17" s="8" t="s">
        <v>61</v>
      </c>
      <c r="B17" s="7"/>
      <c r="C17" s="7"/>
      <c r="D17" s="7"/>
      <c r="E17" s="7"/>
      <c r="F17" s="23"/>
      <c r="G17" s="14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11" customFormat="1" ht="15.75" customHeight="1" x14ac:dyDescent="0.25">
      <c r="A18" s="9" t="s">
        <v>13</v>
      </c>
      <c r="B18" s="10"/>
      <c r="C18" s="10">
        <f>C7</f>
        <v>15.5</v>
      </c>
      <c r="D18" s="10"/>
      <c r="E18" s="10"/>
      <c r="F18" s="24"/>
      <c r="G18" s="15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 ht="15.75" customHeight="1" x14ac:dyDescent="0.25">
      <c r="A19" s="8" t="s">
        <v>14</v>
      </c>
      <c r="B19" s="7"/>
      <c r="C19" s="7"/>
      <c r="D19" s="7"/>
      <c r="E19" s="7"/>
      <c r="F19" s="23"/>
      <c r="G19" s="14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ht="15.75" customHeight="1" x14ac:dyDescent="0.25">
      <c r="A20" s="8" t="s">
        <v>15</v>
      </c>
      <c r="B20" s="7"/>
      <c r="C20" s="7"/>
      <c r="D20" s="7"/>
      <c r="E20" s="7"/>
      <c r="F20" s="23"/>
      <c r="G20" s="14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ht="15.75" thickBot="1" x14ac:dyDescent="0.3">
      <c r="G21" s="13"/>
    </row>
    <row r="22" spans="1:27" ht="15.75" customHeight="1" thickBot="1" x14ac:dyDescent="0.3">
      <c r="A22" s="27" t="s">
        <v>16</v>
      </c>
      <c r="B22" s="7"/>
      <c r="C22" s="7"/>
      <c r="D22" s="7"/>
      <c r="E22" s="7"/>
      <c r="F22" s="23" t="s">
        <v>54</v>
      </c>
      <c r="G22" s="18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15" customHeight="1" thickBot="1" x14ac:dyDescent="0.3">
      <c r="A23" s="8"/>
      <c r="B23" s="7"/>
      <c r="C23" s="7"/>
      <c r="D23" s="7"/>
      <c r="E23" s="7"/>
      <c r="F23" s="23"/>
      <c r="G23" s="14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15.75" customHeight="1" thickBot="1" x14ac:dyDescent="0.3">
      <c r="A24" s="27" t="s">
        <v>17</v>
      </c>
      <c r="B24" s="7"/>
      <c r="C24" s="7"/>
      <c r="D24" s="7"/>
      <c r="E24" s="7"/>
      <c r="F24" s="23" t="s">
        <v>54</v>
      </c>
      <c r="G24" s="18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15.75" customHeight="1" thickBot="1" x14ac:dyDescent="0.3">
      <c r="A25" s="8" t="s">
        <v>18</v>
      </c>
      <c r="B25" s="7"/>
      <c r="C25" s="7"/>
      <c r="E25" s="7">
        <f>E8-E5</f>
        <v>98.9</v>
      </c>
      <c r="F25" s="23" t="s">
        <v>55</v>
      </c>
      <c r="G25" s="26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ht="15.75" customHeight="1" thickBot="1" x14ac:dyDescent="0.3">
      <c r="A26" s="8" t="s">
        <v>19</v>
      </c>
      <c r="B26" s="7"/>
      <c r="C26" s="7"/>
      <c r="D26" s="7"/>
      <c r="E26" s="7">
        <v>14.9</v>
      </c>
      <c r="F26" s="23" t="s">
        <v>55</v>
      </c>
      <c r="G26" s="18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ht="15.75" customHeight="1" thickBot="1" x14ac:dyDescent="0.3">
      <c r="A27" s="8" t="s">
        <v>20</v>
      </c>
      <c r="B27" s="7"/>
      <c r="C27" s="7"/>
      <c r="D27" s="7"/>
      <c r="E27" s="7">
        <v>14.9</v>
      </c>
      <c r="F27" s="23" t="s">
        <v>55</v>
      </c>
      <c r="G27" s="18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15" customHeight="1" thickBot="1" x14ac:dyDescent="0.3">
      <c r="A28" s="8"/>
      <c r="B28" s="7"/>
      <c r="C28" s="7"/>
      <c r="D28" s="7"/>
      <c r="E28" s="7"/>
      <c r="F28" s="23"/>
      <c r="G28" s="14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15" customHeight="1" thickBot="1" x14ac:dyDescent="0.3">
      <c r="A29" s="27" t="s">
        <v>49</v>
      </c>
      <c r="B29" s="7"/>
      <c r="C29" s="7"/>
      <c r="D29" s="7"/>
      <c r="E29" s="7"/>
      <c r="F29" s="23" t="s">
        <v>54</v>
      </c>
      <c r="G29" s="18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ht="15" customHeight="1" x14ac:dyDescent="0.25">
      <c r="A30" s="8" t="s">
        <v>21</v>
      </c>
      <c r="B30" s="7"/>
      <c r="C30" s="7"/>
      <c r="D30" s="7"/>
      <c r="E30" s="7"/>
      <c r="F30" s="23"/>
      <c r="G30" s="14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ht="15" customHeight="1" x14ac:dyDescent="0.25">
      <c r="A31" s="8" t="s">
        <v>22</v>
      </c>
      <c r="B31" s="7"/>
      <c r="C31" s="7"/>
      <c r="D31" s="7"/>
      <c r="E31" s="7"/>
      <c r="F31" s="23"/>
      <c r="G31" s="14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1:27" ht="15.75" customHeight="1" thickBot="1" x14ac:dyDescent="0.3">
      <c r="A32" s="8"/>
      <c r="B32" s="7"/>
      <c r="C32" s="7"/>
      <c r="D32" s="7"/>
      <c r="E32" s="7"/>
      <c r="F32" s="23"/>
      <c r="G32" s="14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15.75" customHeight="1" thickBot="1" x14ac:dyDescent="0.3">
      <c r="A33" s="27" t="s">
        <v>23</v>
      </c>
      <c r="B33" s="7"/>
      <c r="C33" s="7"/>
      <c r="D33" s="7"/>
      <c r="E33" s="7"/>
      <c r="F33" s="23" t="s">
        <v>54</v>
      </c>
      <c r="G33" s="18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15.75" customHeight="1" x14ac:dyDescent="0.25">
      <c r="A34" s="8" t="s">
        <v>24</v>
      </c>
      <c r="B34" s="7"/>
      <c r="C34" s="7"/>
      <c r="D34" s="7">
        <f>D8</f>
        <v>35.93</v>
      </c>
      <c r="E34" s="7"/>
      <c r="F34" s="23"/>
      <c r="G34" s="14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ht="15.75" customHeight="1" x14ac:dyDescent="0.25">
      <c r="A35" s="8" t="s">
        <v>25</v>
      </c>
      <c r="B35" s="7"/>
      <c r="C35" s="7"/>
      <c r="D35" s="7">
        <v>35.799999999999997</v>
      </c>
      <c r="E35" s="7"/>
      <c r="F35" s="23"/>
      <c r="G35" s="14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ht="15.75" customHeight="1" thickBot="1" x14ac:dyDescent="0.3">
      <c r="A36" s="2"/>
      <c r="G36" s="13"/>
    </row>
    <row r="37" spans="1:27" ht="15.75" customHeight="1" thickBot="1" x14ac:dyDescent="0.3">
      <c r="A37" s="27" t="s">
        <v>26</v>
      </c>
      <c r="F37" s="23" t="s">
        <v>54</v>
      </c>
      <c r="G37" s="18"/>
    </row>
    <row r="38" spans="1:27" ht="15.75" customHeight="1" x14ac:dyDescent="0.25">
      <c r="A38" s="8" t="s">
        <v>27</v>
      </c>
      <c r="B38" s="7"/>
      <c r="C38" s="7">
        <f>C13</f>
        <v>33.53</v>
      </c>
      <c r="D38" s="7"/>
      <c r="E38" s="7"/>
      <c r="F38" s="23" t="s">
        <v>55</v>
      </c>
      <c r="G38" s="19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15.75" customHeight="1" x14ac:dyDescent="0.25">
      <c r="A39" s="8" t="s">
        <v>28</v>
      </c>
      <c r="B39" s="7"/>
      <c r="C39" s="7">
        <f>C14</f>
        <v>2.4</v>
      </c>
      <c r="D39" s="7"/>
      <c r="E39" s="7"/>
      <c r="F39" s="23" t="s">
        <v>55</v>
      </c>
      <c r="G39" s="20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ht="15.75" customHeight="1" x14ac:dyDescent="0.25">
      <c r="A40" s="8" t="s">
        <v>29</v>
      </c>
      <c r="B40" s="7"/>
      <c r="C40" s="7">
        <f>C3+C4</f>
        <v>7.33</v>
      </c>
      <c r="D40" s="7"/>
      <c r="E40" s="7"/>
      <c r="F40" s="23" t="s">
        <v>55</v>
      </c>
      <c r="G40" s="20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27" ht="15.75" customHeight="1" x14ac:dyDescent="0.25">
      <c r="A41" s="8" t="s">
        <v>30</v>
      </c>
      <c r="B41" s="7"/>
      <c r="C41" s="7">
        <f>C6+C7</f>
        <v>26.2</v>
      </c>
      <c r="D41" s="7"/>
      <c r="E41" s="7"/>
      <c r="F41" s="23" t="s">
        <v>55</v>
      </c>
      <c r="G41" s="20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15.75" customHeight="1" thickBot="1" x14ac:dyDescent="0.3">
      <c r="A42" s="12" t="s">
        <v>50</v>
      </c>
      <c r="B42" s="7"/>
      <c r="C42" s="7">
        <v>41</v>
      </c>
      <c r="D42" s="7"/>
      <c r="E42" s="7"/>
      <c r="F42" s="23" t="s">
        <v>55</v>
      </c>
      <c r="G42" s="21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ht="15" customHeight="1" thickBot="1" x14ac:dyDescent="0.3">
      <c r="A43" s="8"/>
      <c r="B43" s="7"/>
      <c r="C43" s="7"/>
      <c r="D43" s="7"/>
      <c r="E43" s="7"/>
      <c r="F43" s="23"/>
      <c r="G43" s="14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15" customHeight="1" thickBot="1" x14ac:dyDescent="0.3">
      <c r="A44" s="27" t="s">
        <v>31</v>
      </c>
      <c r="B44" s="7"/>
      <c r="C44" s="7"/>
      <c r="D44" s="7"/>
      <c r="E44" s="7"/>
      <c r="F44" s="23" t="s">
        <v>54</v>
      </c>
      <c r="G44" s="18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ht="15" customHeight="1" x14ac:dyDescent="0.25">
      <c r="A45" s="8" t="s">
        <v>32</v>
      </c>
      <c r="B45" s="7"/>
      <c r="C45" s="7"/>
      <c r="D45" s="7"/>
      <c r="E45" s="7"/>
      <c r="F45" s="23"/>
      <c r="G45" s="14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ht="15" customHeight="1" x14ac:dyDescent="0.25">
      <c r="A46" s="8" t="s">
        <v>33</v>
      </c>
      <c r="B46" s="7"/>
      <c r="C46" s="7"/>
      <c r="D46" s="7"/>
      <c r="E46" s="7"/>
      <c r="F46" s="23"/>
      <c r="G46" s="14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ht="15" customHeight="1" x14ac:dyDescent="0.25">
      <c r="A47" s="8" t="s">
        <v>34</v>
      </c>
      <c r="B47" s="7"/>
      <c r="C47" s="7"/>
      <c r="D47" s="7"/>
      <c r="E47" s="7"/>
      <c r="F47" s="23"/>
      <c r="G47" s="14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15" customHeight="1" x14ac:dyDescent="0.25">
      <c r="A48" s="8" t="s">
        <v>46</v>
      </c>
      <c r="B48" s="7"/>
      <c r="C48" s="7"/>
      <c r="D48" s="7"/>
      <c r="E48" s="7"/>
      <c r="F48" s="23"/>
      <c r="G48" s="14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15" customHeight="1" x14ac:dyDescent="0.25">
      <c r="A49" s="8" t="s">
        <v>35</v>
      </c>
      <c r="B49" s="7"/>
      <c r="C49" s="7"/>
      <c r="D49" s="7"/>
      <c r="E49" s="7"/>
      <c r="F49" s="23"/>
      <c r="G49" s="14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ht="15" customHeight="1" x14ac:dyDescent="0.25">
      <c r="A50" s="8" t="s">
        <v>36</v>
      </c>
      <c r="B50" s="7"/>
      <c r="C50" s="7"/>
      <c r="D50" s="7"/>
      <c r="E50" s="7"/>
      <c r="F50" s="23"/>
      <c r="G50" s="14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1:27" ht="15" customHeight="1" x14ac:dyDescent="0.25">
      <c r="A51" s="8" t="s">
        <v>37</v>
      </c>
      <c r="B51" s="7"/>
      <c r="C51" s="7"/>
      <c r="D51" s="7"/>
      <c r="E51" s="7"/>
      <c r="F51" s="23"/>
      <c r="G51" s="14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1:27" ht="15" customHeight="1" x14ac:dyDescent="0.25">
      <c r="A52" s="8" t="s">
        <v>38</v>
      </c>
      <c r="B52" s="7"/>
      <c r="C52" s="7"/>
      <c r="D52" s="7"/>
      <c r="E52" s="7"/>
      <c r="F52" s="23"/>
      <c r="G52" s="14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15" customHeight="1" thickBot="1" x14ac:dyDescent="0.3">
      <c r="A53" s="8"/>
      <c r="B53" s="7"/>
      <c r="C53" s="7"/>
      <c r="D53" s="7"/>
      <c r="E53" s="7"/>
      <c r="F53" s="23"/>
      <c r="G53" s="14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15" customHeight="1" thickBot="1" x14ac:dyDescent="0.3">
      <c r="A54" s="27" t="s">
        <v>39</v>
      </c>
      <c r="B54" s="7"/>
      <c r="C54" s="7"/>
      <c r="D54" s="7"/>
      <c r="E54" s="7"/>
      <c r="F54" s="23" t="s">
        <v>54</v>
      </c>
      <c r="G54" s="18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1:27" ht="15" customHeight="1" x14ac:dyDescent="0.25">
      <c r="A55" s="8" t="s">
        <v>51</v>
      </c>
      <c r="B55" s="7"/>
      <c r="C55" s="7"/>
      <c r="D55" s="7"/>
      <c r="E55" s="7"/>
      <c r="F55" s="23"/>
      <c r="G55" s="14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1:27" ht="15" customHeight="1" x14ac:dyDescent="0.25">
      <c r="A56" s="8" t="s">
        <v>40</v>
      </c>
      <c r="B56" s="7"/>
      <c r="C56" s="7"/>
      <c r="D56" s="7"/>
      <c r="E56" s="7"/>
      <c r="F56" s="23"/>
      <c r="G56" s="14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1:27" ht="15" customHeight="1" x14ac:dyDescent="0.25">
      <c r="A57" s="8" t="s">
        <v>52</v>
      </c>
      <c r="B57" s="7"/>
      <c r="C57" s="7"/>
      <c r="D57" s="7"/>
      <c r="E57" s="7"/>
      <c r="F57" s="23"/>
      <c r="G57" s="14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15.75" customHeight="1" thickBot="1" x14ac:dyDescent="0.3">
      <c r="A58" s="8"/>
      <c r="B58" s="7"/>
      <c r="C58" s="7"/>
      <c r="D58" s="7"/>
      <c r="E58" s="7"/>
      <c r="F58" s="23"/>
      <c r="G58" s="14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15.75" customHeight="1" thickBot="1" x14ac:dyDescent="0.3">
      <c r="A59" s="27" t="s">
        <v>41</v>
      </c>
      <c r="B59" s="7"/>
      <c r="C59" s="7"/>
      <c r="D59" s="7"/>
      <c r="E59" s="7"/>
      <c r="F59" s="23" t="s">
        <v>54</v>
      </c>
      <c r="G59" s="18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spans="1:27" ht="15.75" customHeight="1" x14ac:dyDescent="0.25">
      <c r="A60" s="8" t="s">
        <v>42</v>
      </c>
      <c r="B60" s="7"/>
      <c r="C60" s="7"/>
      <c r="D60" s="7"/>
      <c r="E60" s="7"/>
      <c r="F60" s="23"/>
      <c r="G60" s="14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spans="1:27" ht="15.75" customHeight="1" x14ac:dyDescent="0.25">
      <c r="A61" s="8" t="s">
        <v>58</v>
      </c>
      <c r="B61" s="7"/>
      <c r="C61" s="7"/>
      <c r="D61" s="7"/>
      <c r="E61" s="7"/>
      <c r="F61" s="23"/>
      <c r="G61" s="14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ht="15.75" customHeight="1" x14ac:dyDescent="0.25">
      <c r="A62" s="8" t="s">
        <v>57</v>
      </c>
      <c r="B62" s="7"/>
      <c r="C62" s="7"/>
      <c r="D62" s="7"/>
      <c r="E62" s="7"/>
      <c r="F62" s="23"/>
      <c r="G62" s="14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spans="1:27" ht="15.75" customHeight="1" x14ac:dyDescent="0.25">
      <c r="A63" s="8" t="s">
        <v>53</v>
      </c>
      <c r="B63" s="7"/>
      <c r="C63" s="7"/>
      <c r="D63" s="7"/>
      <c r="E63" s="7"/>
      <c r="F63" s="23"/>
      <c r="G63" s="14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15.75" customHeight="1" x14ac:dyDescent="0.25">
      <c r="A64" s="8" t="s">
        <v>56</v>
      </c>
      <c r="B64" s="7"/>
      <c r="C64" s="7"/>
      <c r="D64" s="7"/>
      <c r="E64" s="7"/>
      <c r="F64" s="23"/>
      <c r="G64" s="14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15.75" customHeight="1" x14ac:dyDescent="0.25">
      <c r="A65" s="8" t="s">
        <v>43</v>
      </c>
      <c r="B65" s="7"/>
      <c r="C65" s="7"/>
      <c r="D65" s="7"/>
      <c r="E65" s="7"/>
      <c r="F65" s="23"/>
      <c r="G65" s="14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spans="1:27" ht="15.75" customHeight="1" thickBot="1" x14ac:dyDescent="0.3">
      <c r="A66" s="8" t="s">
        <v>44</v>
      </c>
      <c r="B66" s="7"/>
      <c r="C66" s="7"/>
      <c r="D66" s="7"/>
      <c r="E66" s="7"/>
      <c r="F66" s="23"/>
      <c r="G66" s="14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1:27" ht="15.75" customHeight="1" thickBot="1" x14ac:dyDescent="0.3">
      <c r="A67" s="2"/>
      <c r="F67" s="23" t="s">
        <v>59</v>
      </c>
      <c r="G67" s="17">
        <f>SUM(G11+G22+G24+G29+G33+G37+G44+G54+G59)</f>
        <v>0</v>
      </c>
    </row>
    <row r="68" spans="1:27" ht="15.75" customHeight="1" x14ac:dyDescent="0.25"/>
    <row r="69" spans="1:27" ht="15.75" customHeight="1" x14ac:dyDescent="0.25"/>
    <row r="70" spans="1:27" ht="15.75" customHeight="1" x14ac:dyDescent="0.25"/>
    <row r="71" spans="1:27" ht="15.75" customHeight="1" x14ac:dyDescent="0.25"/>
    <row r="72" spans="1:27" ht="15.75" customHeight="1" x14ac:dyDescent="0.25"/>
    <row r="73" spans="1:27" ht="15.75" customHeight="1" x14ac:dyDescent="0.25"/>
    <row r="74" spans="1:27" ht="15.75" customHeight="1" x14ac:dyDescent="0.25"/>
    <row r="75" spans="1:27" ht="15.75" customHeight="1" x14ac:dyDescent="0.25"/>
    <row r="76" spans="1:27" ht="15.75" customHeight="1" x14ac:dyDescent="0.25"/>
    <row r="77" spans="1:27" ht="15.75" customHeight="1" x14ac:dyDescent="0.25"/>
    <row r="78" spans="1:27" ht="15.75" customHeight="1" x14ac:dyDescent="0.25"/>
    <row r="79" spans="1:27" ht="15.75" customHeight="1" x14ac:dyDescent="0.25"/>
    <row r="80" spans="1:27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" customHeight="1" x14ac:dyDescent="0.25"/>
  </sheetData>
  <mergeCells count="1">
    <mergeCell ref="C1:E1"/>
  </mergeCells>
  <pageMargins left="0.70000000000000007" right="0.70000000000000007" top="0.75" bottom="0.75" header="0.30000000000000004" footer="0.30000000000000004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korter_12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Vühner</dc:creator>
  <cp:lastModifiedBy>Andres Vühner</cp:lastModifiedBy>
  <dcterms:created xsi:type="dcterms:W3CDTF">2022-07-01T11:53:33Z</dcterms:created>
  <dcterms:modified xsi:type="dcterms:W3CDTF">2022-07-01T14:28:40Z</dcterms:modified>
</cp:coreProperties>
</file>