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ersormus-hobeMac/Downloads/"/>
    </mc:Choice>
  </mc:AlternateContent>
  <xr:revisionPtr revIDLastSave="0" documentId="8_{284B10B6-6938-0F4B-9AAA-EF0EBB84F4F8}" xr6:coauthVersionLast="47" xr6:coauthVersionMax="47" xr10:uidLastSave="{00000000-0000-0000-0000-000000000000}"/>
  <bookViews>
    <workbookView xWindow="6380" yWindow="3300" windowWidth="26840" windowHeight="15940" xr2:uid="{E122D1B1-2056-9948-9B69-3762F6D05DCF}"/>
  </bookViews>
  <sheets>
    <sheet name="Hanketabe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8" i="1" l="1"/>
  <c r="F276" i="1"/>
  <c r="F266" i="1"/>
  <c r="F265" i="1"/>
  <c r="F264" i="1"/>
  <c r="F263" i="1"/>
  <c r="F262" i="1" s="1"/>
  <c r="F259" i="1" s="1"/>
  <c r="F261" i="1"/>
  <c r="F260" i="1"/>
  <c r="F256" i="1"/>
  <c r="F255" i="1"/>
  <c r="F254" i="1"/>
  <c r="F253" i="1"/>
  <c r="F252" i="1" s="1"/>
  <c r="F251" i="1"/>
  <c r="F250" i="1"/>
  <c r="F249" i="1"/>
  <c r="F248" i="1"/>
  <c r="F247" i="1"/>
  <c r="F246" i="1"/>
  <c r="F245" i="1" s="1"/>
  <c r="F244" i="1"/>
  <c r="F243" i="1"/>
  <c r="F242" i="1"/>
  <c r="F241" i="1"/>
  <c r="F239" i="1" s="1"/>
  <c r="F240" i="1"/>
  <c r="F238" i="1"/>
  <c r="F237" i="1"/>
  <c r="F236" i="1"/>
  <c r="F235" i="1"/>
  <c r="F234" i="1"/>
  <c r="F233" i="1"/>
  <c r="F232" i="1" s="1"/>
  <c r="F231" i="1"/>
  <c r="F230" i="1"/>
  <c r="F229" i="1" s="1"/>
  <c r="F228" i="1"/>
  <c r="F227" i="1"/>
  <c r="F226" i="1"/>
  <c r="F225" i="1"/>
  <c r="F224" i="1" s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 s="1"/>
  <c r="F207" i="1"/>
  <c r="F206" i="1"/>
  <c r="F205" i="1"/>
  <c r="F204" i="1"/>
  <c r="F203" i="1"/>
  <c r="F202" i="1"/>
  <c r="F201" i="1"/>
  <c r="F200" i="1" s="1"/>
  <c r="F199" i="1"/>
  <c r="F198" i="1"/>
  <c r="F197" i="1"/>
  <c r="F196" i="1"/>
  <c r="F195" i="1"/>
  <c r="F194" i="1"/>
  <c r="F193" i="1"/>
  <c r="F192" i="1"/>
  <c r="F191" i="1"/>
  <c r="F190" i="1"/>
  <c r="F189" i="1"/>
  <c r="F188" i="1" s="1"/>
  <c r="F185" i="1" s="1"/>
  <c r="F187" i="1"/>
  <c r="F186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 s="1"/>
  <c r="F161" i="1"/>
  <c r="F160" i="1"/>
  <c r="F159" i="1"/>
  <c r="F158" i="1"/>
  <c r="C158" i="1"/>
  <c r="F157" i="1"/>
  <c r="F156" i="1"/>
  <c r="C156" i="1"/>
  <c r="C155" i="1"/>
  <c r="F155" i="1" s="1"/>
  <c r="F154" i="1"/>
  <c r="F153" i="1"/>
  <c r="F152" i="1"/>
  <c r="F151" i="1"/>
  <c r="F150" i="1"/>
  <c r="C150" i="1"/>
  <c r="F149" i="1"/>
  <c r="C148" i="1"/>
  <c r="F148" i="1" s="1"/>
  <c r="F146" i="1" s="1"/>
  <c r="F147" i="1"/>
  <c r="F145" i="1"/>
  <c r="F144" i="1"/>
  <c r="F143" i="1"/>
  <c r="F142" i="1"/>
  <c r="F141" i="1"/>
  <c r="F140" i="1"/>
  <c r="F139" i="1"/>
  <c r="C139" i="1"/>
  <c r="F138" i="1"/>
  <c r="F137" i="1"/>
  <c r="F136" i="1"/>
  <c r="F135" i="1"/>
  <c r="F134" i="1"/>
  <c r="F133" i="1"/>
  <c r="F132" i="1"/>
  <c r="F130" i="1" s="1"/>
  <c r="F131" i="1"/>
  <c r="F129" i="1"/>
  <c r="F128" i="1"/>
  <c r="F127" i="1"/>
  <c r="F126" i="1"/>
  <c r="F124" i="1"/>
  <c r="F123" i="1"/>
  <c r="F122" i="1"/>
  <c r="F121" i="1"/>
  <c r="F120" i="1"/>
  <c r="F119" i="1"/>
  <c r="F118" i="1" s="1"/>
  <c r="F115" i="1"/>
  <c r="F114" i="1"/>
  <c r="F113" i="1"/>
  <c r="F112" i="1"/>
  <c r="F111" i="1"/>
  <c r="F110" i="1"/>
  <c r="F109" i="1"/>
  <c r="F108" i="1" s="1"/>
  <c r="F107" i="1"/>
  <c r="F106" i="1"/>
  <c r="C102" i="1"/>
  <c r="F102" i="1" s="1"/>
  <c r="F101" i="1"/>
  <c r="F100" i="1"/>
  <c r="F99" i="1"/>
  <c r="F98" i="1"/>
  <c r="C97" i="1"/>
  <c r="F97" i="1" s="1"/>
  <c r="C96" i="1"/>
  <c r="F96" i="1" s="1"/>
  <c r="F95" i="1"/>
  <c r="F94" i="1"/>
  <c r="C93" i="1"/>
  <c r="F93" i="1" s="1"/>
  <c r="F92" i="1"/>
  <c r="F91" i="1"/>
  <c r="C91" i="1"/>
  <c r="C90" i="1"/>
  <c r="F90" i="1" s="1"/>
  <c r="F89" i="1"/>
  <c r="C89" i="1"/>
  <c r="F88" i="1"/>
  <c r="F87" i="1"/>
  <c r="F86" i="1"/>
  <c r="F85" i="1"/>
  <c r="C84" i="1"/>
  <c r="F84" i="1" s="1"/>
  <c r="F83" i="1"/>
  <c r="F82" i="1"/>
  <c r="F81" i="1"/>
  <c r="F76" i="1"/>
  <c r="F74" i="1" s="1"/>
  <c r="F75" i="1"/>
  <c r="F71" i="1"/>
  <c r="F67" i="1" s="1"/>
  <c r="F70" i="1"/>
  <c r="F69" i="1"/>
  <c r="F68" i="1"/>
  <c r="F64" i="1"/>
  <c r="F62" i="1" s="1"/>
  <c r="F56" i="1"/>
  <c r="F55" i="1"/>
  <c r="F54" i="1"/>
  <c r="F53" i="1"/>
  <c r="F52" i="1"/>
  <c r="F51" i="1"/>
  <c r="F50" i="1"/>
  <c r="F49" i="1"/>
  <c r="F48" i="1"/>
  <c r="F45" i="1"/>
  <c r="C45" i="1"/>
  <c r="F44" i="1"/>
  <c r="F43" i="1"/>
  <c r="F42" i="1"/>
  <c r="F41" i="1"/>
  <c r="F40" i="1"/>
  <c r="F39" i="1"/>
  <c r="F35" i="1" s="1"/>
  <c r="F32" i="1" s="1"/>
  <c r="F38" i="1"/>
  <c r="F37" i="1"/>
  <c r="F36" i="1"/>
  <c r="F31" i="1"/>
  <c r="F30" i="1"/>
  <c r="F29" i="1"/>
  <c r="F28" i="1"/>
  <c r="F27" i="1"/>
  <c r="F26" i="1"/>
  <c r="F25" i="1"/>
  <c r="F24" i="1"/>
  <c r="F23" i="1"/>
  <c r="F22" i="1"/>
  <c r="F21" i="1"/>
  <c r="F20" i="1"/>
  <c r="F16" i="1"/>
  <c r="F15" i="1"/>
  <c r="F14" i="1"/>
  <c r="F13" i="1"/>
  <c r="F12" i="1"/>
  <c r="F11" i="1"/>
  <c r="F10" i="1"/>
  <c r="F79" i="1" l="1"/>
  <c r="F59" i="1" s="1"/>
  <c r="F280" i="1" s="1"/>
  <c r="F282" i="1" s="1"/>
  <c r="F281" i="1" s="1"/>
  <c r="F105" i="1"/>
</calcChain>
</file>

<file path=xl/sharedStrings.xml><?xml version="1.0" encoding="utf-8"?>
<sst xmlns="http://schemas.openxmlformats.org/spreadsheetml/2006/main" count="369" uniqueCount="233">
  <si>
    <t>Kortereleamu 3. korruse laiendamine ja ümberehitamine</t>
  </si>
  <si>
    <t>Meika 9, Kristiine, Tallinn</t>
  </si>
  <si>
    <t>Suletud netopind ca 173  m2</t>
  </si>
  <si>
    <t>Hanketabel</t>
  </si>
  <si>
    <t xml:space="preserve">Kood </t>
  </si>
  <si>
    <t xml:space="preserve">Kululiik </t>
  </si>
  <si>
    <t xml:space="preserve">Maht </t>
  </si>
  <si>
    <t xml:space="preserve">Ühik </t>
  </si>
  <si>
    <t xml:space="preserve">Ühikuhinnad </t>
  </si>
  <si>
    <t xml:space="preserve">Summa </t>
  </si>
  <si>
    <t>Märkused</t>
  </si>
  <si>
    <t xml:space="preserve">VÄLISRAJATISED </t>
  </si>
  <si>
    <t xml:space="preserve">Ettevalmistus ja lammutus </t>
  </si>
  <si>
    <t>Hoone ja rajatiste kaitse</t>
  </si>
  <si>
    <t>Hoone kaitse ehitustöödejal - tellingute montaaž ja demontaaž</t>
  </si>
  <si>
    <t>m2</t>
  </si>
  <si>
    <t>Hoone kaitse ehitustöödejal - moodulkatus tellingutele montaaž ja demontaaž</t>
  </si>
  <si>
    <t>Tellingute rent 60-päeva</t>
  </si>
  <si>
    <t>päev</t>
  </si>
  <si>
    <t>Moodulkatuse rent 60-päeva</t>
  </si>
  <si>
    <t>Lammutustööd</t>
  </si>
  <si>
    <t>Lammutustööd; katusekatte lammutus (eteniit)</t>
  </si>
  <si>
    <t>Lammutustööd; katuse puitkonstruktsioonide demontaaz</t>
  </si>
  <si>
    <t>Lammutustööd; pööningu vahelae puhastamine (slakk 3-5cm)</t>
  </si>
  <si>
    <t>Lammutustööd; akende demontaaz komplektis</t>
  </si>
  <si>
    <t>Lammutustööd;  korstna lammutus l-5900 mm (kuni 3.korruse põrandani)</t>
  </si>
  <si>
    <t>kmpl</t>
  </si>
  <si>
    <t>Lammutustööd;  3. korruse ol.olevate korterite sisselammutustööd (60m2 põrandapinda)</t>
  </si>
  <si>
    <t>kogum</t>
  </si>
  <si>
    <t>Lammutustööd; tehnosüsteemide demontaaz</t>
  </si>
  <si>
    <t>obj</t>
  </si>
  <si>
    <t>Lammutustööd; muud lammutusega kaasnevad tööd</t>
  </si>
  <si>
    <t>Raadamis ja lammutusjäätmete vedu ja utiliseerimine</t>
  </si>
  <si>
    <t>Raadamis ja lammutusjäätmete vedu ja utiliseerimine ca 60 m3</t>
  </si>
  <si>
    <t>kont</t>
  </si>
  <si>
    <t>Eterniidi utiliseerimise lisatasu</t>
  </si>
  <si>
    <t>m3</t>
  </si>
  <si>
    <t xml:space="preserve">KANDETARINDID </t>
  </si>
  <si>
    <t xml:space="preserve">Kandvad ja välisseinad </t>
  </si>
  <si>
    <t>Seinte puittarindid</t>
  </si>
  <si>
    <t>Vintskapi seinte puitkarkass 45*195 mm</t>
  </si>
  <si>
    <t>Vintskapi seinte puitroovitus 25*70 mm</t>
  </si>
  <si>
    <t>Vintskapi seinte puitroovitus 25*100 mm</t>
  </si>
  <si>
    <t>Sooja-, heli- ja hüdroisolatsioon</t>
  </si>
  <si>
    <t>Vintskapi seinte  soojustus Therma TW 200mm</t>
  </si>
  <si>
    <t>Vintskapi seinte  tuuletõkkeplaat 25 mm</t>
  </si>
  <si>
    <t>Seinte fassaadikatted</t>
  </si>
  <si>
    <t>Vintskapi seinte horisontaalne laudis 21mm koos alusroovitusega; värvitud</t>
  </si>
  <si>
    <t xml:space="preserve">Vahe- ja katuslaed </t>
  </si>
  <si>
    <t>Betoontarindid</t>
  </si>
  <si>
    <t>Raudbetoonvöö</t>
  </si>
  <si>
    <t>Lagede elemendid</t>
  </si>
  <si>
    <t>Olemasolevate vahelaepaneelide sidumine terasest ankrutega, paneelide kohtparandused vajadusel</t>
  </si>
  <si>
    <t>Puittarindid</t>
  </si>
  <si>
    <t>Vahelae puittalad 45x195mm s.600mm; 3. korruse pööning</t>
  </si>
  <si>
    <t>Vahelae soojustus mineraalvillaga 200mm; 3. korruse pööning</t>
  </si>
  <si>
    <t>Vahelae aurutõke; 3. korruse pööning</t>
  </si>
  <si>
    <t xml:space="preserve">FASSAADIELEMENDID JA KATUSED </t>
  </si>
  <si>
    <t>Klaasfassaadid, vitriinid ja eriaknad</t>
  </si>
  <si>
    <t>Suitsuluugid, katusaknad</t>
  </si>
  <si>
    <t>Katuseluuk 600x800mm; plekk kattega</t>
  </si>
  <si>
    <t>Aknad</t>
  </si>
  <si>
    <t>Aknalauad</t>
  </si>
  <si>
    <t>Aknalauad; valge laminaat  b-200 mm koos paigaldusega</t>
  </si>
  <si>
    <t>jm</t>
  </si>
  <si>
    <t>PVC aken nt Plasto 82 MD 1350x1250mm; koos paigaldusega</t>
  </si>
  <si>
    <t>PVC aken nt Plasto 82 MD 1450x1350mm; koos paigaldusega</t>
  </si>
  <si>
    <t xml:space="preserve">Piirded ja käiguteed </t>
  </si>
  <si>
    <t>Elementtrepid</t>
  </si>
  <si>
    <t>Katuseredel</t>
  </si>
  <si>
    <t xml:space="preserve">Katusetarindid </t>
  </si>
  <si>
    <t>Elemendid</t>
  </si>
  <si>
    <t>Moodulkorstna ehitus komplektis; l-5900</t>
  </si>
  <si>
    <t>Korstna plekkkatted, RR29</t>
  </si>
  <si>
    <t>Katuse ripprenn, RR29</t>
  </si>
  <si>
    <t>Katuse sadeveetoru, RR29</t>
  </si>
  <si>
    <t>Katuse hooldusplatvorm 600x350mm, RR29</t>
  </si>
  <si>
    <t>Katuse käigusild, RR29</t>
  </si>
  <si>
    <t>Katuse läbiviigud ja elemendid</t>
  </si>
  <si>
    <t>Katuse roovitus 22x100mm s.200mm</t>
  </si>
  <si>
    <t xml:space="preserve">Katuse distantsliist 22*50 mm </t>
  </si>
  <si>
    <t>Juhul kui kasutada RKL31 Facade</t>
  </si>
  <si>
    <t>Katuse aluskate; difuusne kahe teibiga</t>
  </si>
  <si>
    <t>Katuse tuulutusvahe liist  45*45 mm</t>
  </si>
  <si>
    <t>Katuse sarikad ja kandevkonstruktsioon paigaldusega komplektis 45x195mm s.600mm</t>
  </si>
  <si>
    <t>Müürilati paigaldus komplektis</t>
  </si>
  <si>
    <t>Sooja- ja hüdroisolatsioon</t>
  </si>
  <si>
    <t>Vintskapi katuse soojustus Therma TP 100+100mm</t>
  </si>
  <si>
    <t>Vintskapi katuse soojustus Therma TP10 30mm</t>
  </si>
  <si>
    <t>Katuse tuuletõkkeplaat RKL31 Facade 50mm</t>
  </si>
  <si>
    <t>Kaheteibiga hingav aluskate toimib katusekonstruktsioonis ka tuuletõkkena</t>
  </si>
  <si>
    <t xml:space="preserve">Katuse soojustus mineraalvillaga 200mm </t>
  </si>
  <si>
    <t>Müürilati hüdroisolatsioon b-200 mm</t>
  </si>
  <si>
    <t>Katusekatted</t>
  </si>
  <si>
    <t>Katuse plekkkatted; Classic profiil, RR29</t>
  </si>
  <si>
    <t xml:space="preserve">RUUMITARINDID JA PINNAKATTED </t>
  </si>
  <si>
    <t xml:space="preserve">Vaheseinad </t>
  </si>
  <si>
    <t>Puit- ja kipsplaatvaheseinad</t>
  </si>
  <si>
    <t>Kipsplaatsein puitkarkassil: 2x kipsplaat, puitkarkass 45x95mm s.600mm, mineraalvill 100mm, 2x kipsplaat</t>
  </si>
  <si>
    <t>Vintskapi seinte soojustus seestpoolt Therma TW55 30mm</t>
  </si>
  <si>
    <t>Vintskapi seinte katmine seestpoolt 1x kipsplaadiga</t>
  </si>
  <si>
    <t xml:space="preserve">Siseuksed </t>
  </si>
  <si>
    <t>Puituksed</t>
  </si>
  <si>
    <t>Korteri välisuks 900x2100mm EI30</t>
  </si>
  <si>
    <t>Uste paigaldus koos liistuga</t>
  </si>
  <si>
    <t>San ruumi puituks 700x2100mm</t>
  </si>
  <si>
    <t>Puituks 800x2100mm</t>
  </si>
  <si>
    <t>Lukustus</t>
  </si>
  <si>
    <t>Siseuste lukustus ja käepidemed ; korteriuksed</t>
  </si>
  <si>
    <t>Siseuste lukustus ja käepidemed ; ksiseuksed</t>
  </si>
  <si>
    <t xml:space="preserve">Siseseinte pinnakatted </t>
  </si>
  <si>
    <t>Värvkatted</t>
  </si>
  <si>
    <t>Siseseinte pahteldamine ja värvimine</t>
  </si>
  <si>
    <t>Välisavapõskede pahteldamine ja värvimine</t>
  </si>
  <si>
    <t>Siseavapõskede pahteldamine ja värvimine</t>
  </si>
  <si>
    <t>Krohv- ja tasandus</t>
  </si>
  <si>
    <t>Välisavatäidete sisemiste avapõskede ehitus kipsplaadist</t>
  </si>
  <si>
    <t>Siseavapõskede ehitamine kipsplaadidt</t>
  </si>
  <si>
    <t>Plaatkatted</t>
  </si>
  <si>
    <t xml:space="preserve">Keraamiline seinaplaat (niiske ruum) </t>
  </si>
  <si>
    <t>Seinte plaatimine</t>
  </si>
  <si>
    <t xml:space="preserve">Seinte katmine niiskustõkkevõõbaga </t>
  </si>
  <si>
    <t>Seinte hüdroisolatsioon</t>
  </si>
  <si>
    <t xml:space="preserve">Lagede pinnakatted </t>
  </si>
  <si>
    <t>Lagede pahteldamine ja värvimine</t>
  </si>
  <si>
    <t>Lagede pahteldamine ja värvimine niiskuskindla värviga</t>
  </si>
  <si>
    <t>Kaldlagede pahteldamine ja värvimine</t>
  </si>
  <si>
    <t>Konstruktiivse lae katmine tolmutõkkega</t>
  </si>
  <si>
    <t>Puidust laed, kipsplaatlaed</t>
  </si>
  <si>
    <t xml:space="preserve">Katuse ehituspaber </t>
  </si>
  <si>
    <t>Katuse roovitus 22x100mm s.400mm</t>
  </si>
  <si>
    <t>Katuslae soojustus mineraalvillaga 50mm</t>
  </si>
  <si>
    <t>Katuslae aurutõke</t>
  </si>
  <si>
    <t>Katus- ja vahelae katmine 2x kipsplaadiga</t>
  </si>
  <si>
    <t>Pööningu vahelae aurutõke</t>
  </si>
  <si>
    <t>Pööningu vahelae soojustus mineraalvillaga 50mm</t>
  </si>
  <si>
    <t xml:space="preserve">Põrandad ja põrandakatted </t>
  </si>
  <si>
    <t>Plaatpõrandad</t>
  </si>
  <si>
    <t xml:space="preserve">Keraamiline põrandaplaat (niiske ruum) </t>
  </si>
  <si>
    <t>Põranda  plaatimine</t>
  </si>
  <si>
    <t>Puitpõrandad</t>
  </si>
  <si>
    <t>Parkett</t>
  </si>
  <si>
    <t>Parketi paigaldus</t>
  </si>
  <si>
    <t>Põrandaliist; värvitud puit</t>
  </si>
  <si>
    <t>Põrandaliistu paigaldus</t>
  </si>
  <si>
    <t>Vahelae hõre laudis 22x100mm s.300mm</t>
  </si>
  <si>
    <t>Vahelae puitlaagid 50x100mm s.600mm</t>
  </si>
  <si>
    <t xml:space="preserve">Vahelae alusklots 25mm </t>
  </si>
  <si>
    <t>Põrandate hüdroisolatsioon</t>
  </si>
  <si>
    <t>Vahelae katmine 2x kipsplaadiga GL15</t>
  </si>
  <si>
    <t>Vahelae soojustus mineraalvillaga 100mm</t>
  </si>
  <si>
    <t xml:space="preserve">Vahelae isoleeriv kiht </t>
  </si>
  <si>
    <t>Pööningu vahelae soojustus mineraalvillaga 200mm</t>
  </si>
  <si>
    <t xml:space="preserve">Pööningu vahelae ehituspaber </t>
  </si>
  <si>
    <t xml:space="preserve">TEHNOSÜSTEEMID </t>
  </si>
  <si>
    <t xml:space="preserve">Veevarustus ja kanalisatsioon </t>
  </si>
  <si>
    <t>Veevarustus</t>
  </si>
  <si>
    <t xml:space="preserve">Veevarustustööd komplektis </t>
  </si>
  <si>
    <t>Kanalisatsioon</t>
  </si>
  <si>
    <t>Kanalisatsioonitööd komplektis</t>
  </si>
  <si>
    <t>Sanitaartehnika seadmed</t>
  </si>
  <si>
    <t>WC kompakt</t>
  </si>
  <si>
    <t>Dushi trapp</t>
  </si>
  <si>
    <t>Pesumasinakraan</t>
  </si>
  <si>
    <t>Köögi ühenduste valmidus</t>
  </si>
  <si>
    <t xml:space="preserve">Küte, ventilatsioon ja jahutus </t>
  </si>
  <si>
    <t>Ventilatsiooniseadmed</t>
  </si>
  <si>
    <t>Ventilatsioonseadmed ; Nt Komfovent
Domekt R 200 V</t>
  </si>
  <si>
    <t>Ventilatsioonseadmed; Nt Systemair K EC
100 sileo</t>
  </si>
  <si>
    <t>Ventilatsioonitorustikud</t>
  </si>
  <si>
    <t>Ventilatsioonitorustikud, liitmikud, ühenduse korrus; paigaldusega komplektis</t>
  </si>
  <si>
    <t>Elektri peajaotussüsteemid</t>
  </si>
  <si>
    <t>Kaabliteed</t>
  </si>
  <si>
    <t>Kaabeldus</t>
  </si>
  <si>
    <t>Valgustussüsteemid</t>
  </si>
  <si>
    <t>Valgustussüsteemid;  Glamox A20-S420
LED 2400 830</t>
  </si>
  <si>
    <t>Elektriküte, installatsioonimaterjalid</t>
  </si>
  <si>
    <t>Instalatsioonimaterjalid</t>
  </si>
  <si>
    <t>Elektikütte komplekt</t>
  </si>
  <si>
    <t>Piksekaitse ja maandus</t>
  </si>
  <si>
    <t>Maandus</t>
  </si>
  <si>
    <t xml:space="preserve">Nõrkvoolupaigaldis ja automaatika </t>
  </si>
  <si>
    <t>Andmevõrgud, telefoni- ja infoedastussüsteemid</t>
  </si>
  <si>
    <t xml:space="preserve">EHITUSPLATSI KORRALDUSKULUD </t>
  </si>
  <si>
    <t xml:space="preserve">Ajutised ehitised ehitusplatsil </t>
  </si>
  <si>
    <t>Soojakud ja olmeruumid</t>
  </si>
  <si>
    <t>Ajutise tualeti rent ja paigaldus</t>
  </si>
  <si>
    <t>kuud</t>
  </si>
  <si>
    <t>Piirded ja reklaamtahvlid</t>
  </si>
  <si>
    <t>Objekti teadetetahvel</t>
  </si>
  <si>
    <t xml:space="preserve">Ajutised tehnosüsteemid </t>
  </si>
  <si>
    <t>Vesi ja kanalisatsioon</t>
  </si>
  <si>
    <t>Ajutine veepaigaldis</t>
  </si>
  <si>
    <t>Elektripaigaldis</t>
  </si>
  <si>
    <t>Ajutine elektripaigaldis</t>
  </si>
  <si>
    <t xml:space="preserve">Veod </t>
  </si>
  <si>
    <t>Materjalide vedu</t>
  </si>
  <si>
    <t>Materjalide transport</t>
  </si>
  <si>
    <t>Jäätmekäitlus</t>
  </si>
  <si>
    <t>Ehitusaegse prahi vedu ja utiliseerimine</t>
  </si>
  <si>
    <t xml:space="preserve">EHITUSPLATSI ÜLDKULUD </t>
  </si>
  <si>
    <t xml:space="preserve">Lepingu erikulud </t>
  </si>
  <si>
    <t>Ehitustööde kindlustus</t>
  </si>
  <si>
    <t>Ehitustööde kindlustus; CAR</t>
  </si>
  <si>
    <t>MUUD TÖÖD</t>
  </si>
  <si>
    <t>Muud tööd</t>
  </si>
  <si>
    <t>Muud tööd (pakkuja kirjeldab vastavat tööd)</t>
  </si>
  <si>
    <t>KOKKU</t>
  </si>
  <si>
    <t>Käibemaks 20%</t>
  </si>
  <si>
    <t>SUMMA</t>
  </si>
  <si>
    <t>Pakkuja arvutab ehitusmahud vastavalt tehnilisele kirjeldusele ja projektdokumentatsioonile</t>
  </si>
  <si>
    <t>Pakkujal on kohustus kontrollida ehitusmahud ja vajadusel täiendada, parandada tabeli mahte.</t>
  </si>
  <si>
    <t>Tabelis kajastatud mahud on abimaterjal pakkujale</t>
  </si>
  <si>
    <t>Pakkuja kontrolib  pakkumistabeli valemid</t>
  </si>
  <si>
    <t>Kui pakkuja leiab et antud tabelis puuduvad vajalikud tööread, lisab pakkuja antud tööd  peatükk 10 muud tööd.</t>
  </si>
  <si>
    <t>Kui pakkuja leiab et antud tabelis kajastatud töö puudub projektdokumentatsioonis siis jätab antud lahtri täitmata.</t>
  </si>
  <si>
    <t>Pakkumuse maksumuse tabel on abistav materjal ehituspakkumiste koostamiseks, hilisemaks pakkumiste võrdlemiseks</t>
  </si>
  <si>
    <t xml:space="preserve">ning ehitusperioodil akteerimiseks ning muudatustööde  tegemisel arvestamiseks. Pakkumuse tabelis toodud tööde </t>
  </si>
  <si>
    <t>loetelud on hinnangulised ning ei pruugi sisaldada detailselt kõiki tulemuse saavutamiseks vajalikke töid, millega pakkuja</t>
  </si>
  <si>
    <t>peab arvestama. Kui töökirjelduses ja projektis kirjeldatud tööde tegemiseks on vajalikud töökirjelduses, spetsifika-</t>
  </si>
  <si>
    <t>tsioonides või joonistel mittetoodud materjale, kuuluvad ka need tööde koosseisu.</t>
  </si>
  <si>
    <t xml:space="preserve">Pakkumuse maksumuse tabel ei vabasta Pakkujat objektiga põhjalikust tutvumisest; töökirjelduste ja projekti </t>
  </si>
  <si>
    <t>läbitöötamisest.</t>
  </si>
  <si>
    <t>Pakkumise koostamise ja edaspidise ehituse aluseks on ehitusprojekit, spetsifikatsioonid, seletuskirjad.</t>
  </si>
  <si>
    <t>Pakkumistabelis Pakkuja poolt  mittekirjeldatud tööd ei ole edaspidi aluseks lisatööde, materjalide asenduste jms</t>
  </si>
  <si>
    <t xml:space="preserve"> esitamiseks tellijale.</t>
  </si>
  <si>
    <t>Välisseinte puitkarkass 45x145mm s.600mm; sisemine välisperimeeter h-1400…1600 mm</t>
  </si>
  <si>
    <t>Kipsplaatsein puitkarkassil: 2x kipsplaat, puitkarkass 45x95mm s.600mm, mineraalvill 100mm, puitkarkass 50x100mm s.600mm, mineraalvill 100mm, 2x kipsplaat</t>
  </si>
  <si>
    <t>Nivendi sein: soojustus-tuuletõkkeplaat 50mm, puitkarkass 45x195mm s.600mm, mineraalvill 200mm, aurutõkkekile, puitkarkass 50x50mm s.600mm, mineraalvill 50mm, 1x kipsplaat</t>
  </si>
  <si>
    <t>Vintskapi seinte vertikaalne puitkarkass 45x45mm s.600mm</t>
  </si>
  <si>
    <t xml:space="preserve">Katuse puitroov 45x45mm s.600mm </t>
  </si>
  <si>
    <t>Pööningu vahelae puitrkarkass 45x45mm s.400mm</t>
  </si>
  <si>
    <t>Tugevvoolupaigaldis (üldehituslik + elektritööd; erineb detailsest mahutabelist)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</si>
</sst>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-2]\ * #,##0.00_-;\-[$€-2]\ * #,##0.00_-;_-[$€-2]\ * &quot;-&quot;??_-;_-@_-"/>
    <numFmt numFmtId="165" formatCode="_-[$€-2]\ * #,##0.0_-;\-[$€-2]\ * #,##0.0_-;_-[$€-2]\ * &quot;-&quot;??_-;_-@_-"/>
    <numFmt numFmtId="166" formatCode="_-[$€-2]\ * #,##0.00_-;\-[$€-2]\ * #,##0.00_-;_-[$€-2]\ * \-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i/>
      <u/>
      <sz val="12"/>
      <color rgb="FF000000"/>
      <name val="Calibri"/>
      <family val="2"/>
      <charset val="186"/>
      <scheme val="minor"/>
    </font>
    <font>
      <b/>
      <sz val="13.5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i/>
      <u/>
      <sz val="11"/>
      <color rgb="FF000000"/>
      <name val="Calibri"/>
      <family val="2"/>
      <charset val="186"/>
      <scheme val="minor"/>
    </font>
    <font>
      <i/>
      <sz val="12"/>
      <color rgb="FF00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43" fontId="3" fillId="2" borderId="0" xfId="1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2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righ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43" fontId="4" fillId="3" borderId="1" xfId="1" applyFont="1" applyFill="1" applyBorder="1" applyAlignment="1">
      <alignment horizontal="right"/>
    </xf>
    <xf numFmtId="165" fontId="4" fillId="3" borderId="1" xfId="0" applyNumberFormat="1" applyFont="1" applyFill="1" applyBorder="1"/>
    <xf numFmtId="164" fontId="4" fillId="3" borderId="1" xfId="0" applyNumberFormat="1" applyFont="1" applyFill="1" applyBorder="1"/>
    <xf numFmtId="0" fontId="3" fillId="0" borderId="1" xfId="0" applyFont="1" applyBorder="1" applyAlignment="1">
      <alignment wrapText="1"/>
    </xf>
    <xf numFmtId="164" fontId="3" fillId="2" borderId="1" xfId="0" applyNumberFormat="1" applyFont="1" applyFill="1" applyBorder="1"/>
    <xf numFmtId="0" fontId="4" fillId="5" borderId="1" xfId="0" applyFont="1" applyFill="1" applyBorder="1"/>
    <xf numFmtId="0" fontId="4" fillId="5" borderId="1" xfId="3" applyFont="1" applyFill="1" applyBorder="1" applyAlignment="1">
      <alignment wrapText="1"/>
    </xf>
    <xf numFmtId="43" fontId="4" fillId="5" borderId="1" xfId="1" applyFont="1" applyFill="1" applyBorder="1" applyAlignment="1">
      <alignment horizontal="right"/>
    </xf>
    <xf numFmtId="165" fontId="4" fillId="5" borderId="1" xfId="0" applyNumberFormat="1" applyFont="1" applyFill="1" applyBorder="1"/>
    <xf numFmtId="164" fontId="4" fillId="5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43" fontId="3" fillId="5" borderId="1" xfId="1" applyFont="1" applyFill="1" applyBorder="1" applyAlignment="1">
      <alignment horizontal="right"/>
    </xf>
    <xf numFmtId="164" fontId="3" fillId="5" borderId="1" xfId="0" applyNumberFormat="1" applyFont="1" applyFill="1" applyBorder="1"/>
    <xf numFmtId="0" fontId="9" fillId="5" borderId="1" xfId="0" applyFont="1" applyFill="1" applyBorder="1"/>
    <xf numFmtId="0" fontId="9" fillId="5" borderId="1" xfId="0" applyFont="1" applyFill="1" applyBorder="1" applyAlignment="1">
      <alignment wrapText="1"/>
    </xf>
    <xf numFmtId="43" fontId="9" fillId="5" borderId="1" xfId="1" applyFont="1" applyFill="1" applyBorder="1" applyAlignment="1">
      <alignment horizontal="right"/>
    </xf>
    <xf numFmtId="164" fontId="9" fillId="5" borderId="1" xfId="0" applyNumberFormat="1" applyFont="1" applyFill="1" applyBorder="1"/>
    <xf numFmtId="43" fontId="3" fillId="0" borderId="1" xfId="1" applyFont="1" applyFill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10" fillId="5" borderId="1" xfId="0" applyFont="1" applyFill="1" applyBorder="1" applyAlignment="1">
      <alignment wrapText="1"/>
    </xf>
    <xf numFmtId="43" fontId="10" fillId="5" borderId="1" xfId="1" applyFont="1" applyFill="1" applyBorder="1" applyAlignment="1">
      <alignment horizontal="right"/>
    </xf>
    <xf numFmtId="0" fontId="10" fillId="5" borderId="1" xfId="0" applyFont="1" applyFill="1" applyBorder="1"/>
    <xf numFmtId="164" fontId="10" fillId="5" borderId="1" xfId="0" applyNumberFormat="1" applyFont="1" applyFill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wrapText="1"/>
    </xf>
    <xf numFmtId="43" fontId="11" fillId="5" borderId="1" xfId="1" applyFont="1" applyFill="1" applyBorder="1" applyAlignment="1">
      <alignment horizontal="right"/>
    </xf>
    <xf numFmtId="164" fontId="11" fillId="5" borderId="1" xfId="0" applyNumberFormat="1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wrapText="1"/>
    </xf>
    <xf numFmtId="43" fontId="13" fillId="5" borderId="1" xfId="1" applyFont="1" applyFill="1" applyBorder="1" applyAlignment="1">
      <alignment horizontal="right"/>
    </xf>
    <xf numFmtId="0" fontId="13" fillId="5" borderId="1" xfId="0" applyFont="1" applyFill="1" applyBorder="1"/>
    <xf numFmtId="165" fontId="13" fillId="5" borderId="1" xfId="0" applyNumberFormat="1" applyFont="1" applyFill="1" applyBorder="1"/>
    <xf numFmtId="0" fontId="13" fillId="5" borderId="1" xfId="0" applyFont="1" applyFill="1" applyBorder="1" applyAlignment="1">
      <alignment wrapText="1"/>
    </xf>
    <xf numFmtId="164" fontId="13" fillId="5" borderId="1" xfId="0" applyNumberFormat="1" applyFon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3" fontId="0" fillId="5" borderId="1" xfId="1" applyFont="1" applyFill="1" applyBorder="1" applyAlignment="1">
      <alignment horizontal="center"/>
    </xf>
    <xf numFmtId="43" fontId="0" fillId="5" borderId="1" xfId="1" applyFont="1" applyFill="1" applyBorder="1"/>
    <xf numFmtId="0" fontId="3" fillId="5" borderId="1" xfId="3" applyFont="1" applyFill="1" applyBorder="1" applyAlignment="1">
      <alignment wrapText="1"/>
    </xf>
    <xf numFmtId="43" fontId="0" fillId="5" borderId="1" xfId="1" applyFont="1" applyFill="1" applyBorder="1" applyAlignment="1">
      <alignment horizontal="right"/>
    </xf>
    <xf numFmtId="0" fontId="4" fillId="2" borderId="1" xfId="0" applyFont="1" applyFill="1" applyBorder="1"/>
    <xf numFmtId="0" fontId="4" fillId="0" borderId="1" xfId="3" applyFont="1" applyBorder="1" applyAlignment="1">
      <alignment wrapText="1"/>
    </xf>
    <xf numFmtId="43" fontId="4" fillId="2" borderId="1" xfId="1" applyFont="1" applyFill="1" applyBorder="1" applyAlignment="1">
      <alignment horizontal="right"/>
    </xf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43" fontId="4" fillId="3" borderId="1" xfId="1" applyFont="1" applyFill="1" applyBorder="1"/>
    <xf numFmtId="2" fontId="3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0" fillId="6" borderId="0" xfId="0" applyFill="1"/>
    <xf numFmtId="0" fontId="4" fillId="3" borderId="2" xfId="0" applyFont="1" applyFill="1" applyBorder="1"/>
    <xf numFmtId="0" fontId="4" fillId="3" borderId="3" xfId="0" applyFont="1" applyFill="1" applyBorder="1" applyAlignment="1">
      <alignment wrapText="1"/>
    </xf>
    <xf numFmtId="43" fontId="4" fillId="3" borderId="3" xfId="1" applyFont="1" applyFill="1" applyBorder="1" applyAlignment="1">
      <alignment horizontal="right"/>
    </xf>
    <xf numFmtId="0" fontId="4" fillId="3" borderId="3" xfId="0" applyFont="1" applyFill="1" applyBorder="1"/>
    <xf numFmtId="0" fontId="4" fillId="3" borderId="4" xfId="0" applyFont="1" applyFill="1" applyBorder="1"/>
    <xf numFmtId="164" fontId="4" fillId="3" borderId="4" xfId="0" applyNumberFormat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wrapText="1"/>
    </xf>
    <xf numFmtId="43" fontId="3" fillId="0" borderId="3" xfId="1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164" fontId="3" fillId="2" borderId="4" xfId="0" applyNumberFormat="1" applyFont="1" applyFill="1" applyBorder="1"/>
    <xf numFmtId="0" fontId="15" fillId="5" borderId="0" xfId="0" applyFont="1" applyFill="1"/>
    <xf numFmtId="0" fontId="0" fillId="6" borderId="0" xfId="0" applyFill="1" applyAlignment="1">
      <alignment wrapText="1"/>
    </xf>
    <xf numFmtId="43" fontId="0" fillId="6" borderId="0" xfId="1" applyFont="1" applyFill="1" applyBorder="1" applyAlignment="1" applyProtection="1"/>
    <xf numFmtId="166" fontId="0" fillId="6" borderId="0" xfId="0" applyNumberFormat="1" applyFill="1"/>
    <xf numFmtId="9" fontId="15" fillId="5" borderId="0" xfId="2" applyFont="1" applyFill="1"/>
    <xf numFmtId="0" fontId="14" fillId="2" borderId="0" xfId="0" applyFont="1" applyFill="1"/>
    <xf numFmtId="0" fontId="16" fillId="0" borderId="0" xfId="0" applyFont="1"/>
    <xf numFmtId="0" fontId="15" fillId="2" borderId="0" xfId="0" applyFont="1" applyFill="1"/>
    <xf numFmtId="0" fontId="4" fillId="2" borderId="0" xfId="0" applyFont="1" applyFill="1"/>
  </cellXfs>
  <cellStyles count="4">
    <cellStyle name="Comma" xfId="1" builtinId="3"/>
    <cellStyle name="Normal" xfId="0" builtinId="0"/>
    <cellStyle name="Normal 3" xfId="3" xr:uid="{43DAAE23-B717-444B-90B3-49F3165948C9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6E3D-A6A6-1941-BFA4-3A62598DBA95}">
  <dimension ref="A2:ALN318"/>
  <sheetViews>
    <sheetView tabSelected="1" workbookViewId="0">
      <selection activeCell="K216" sqref="K216"/>
    </sheetView>
  </sheetViews>
  <sheetFormatPr baseColWidth="10" defaultColWidth="9.1640625" defaultRowHeight="15" x14ac:dyDescent="0.2"/>
  <cols>
    <col min="1" max="1" width="14" style="4" customWidth="1"/>
    <col min="2" max="2" width="51.6640625" style="2" customWidth="1"/>
    <col min="3" max="3" width="9.6640625" style="3" customWidth="1"/>
    <col min="4" max="4" width="7" style="4" bestFit="1" customWidth="1"/>
    <col min="5" max="5" width="12.83203125" style="4" bestFit="1" customWidth="1"/>
    <col min="6" max="6" width="14.83203125" style="4" bestFit="1" customWidth="1"/>
    <col min="7" max="16384" width="9.1640625" style="4"/>
  </cols>
  <sheetData>
    <row r="2" spans="1:7" ht="16" x14ac:dyDescent="0.2">
      <c r="A2" s="1" t="s">
        <v>0</v>
      </c>
      <c r="E2" s="5"/>
      <c r="F2" s="6">
        <v>44614</v>
      </c>
    </row>
    <row r="3" spans="1:7" x14ac:dyDescent="0.2">
      <c r="A3" s="7" t="s">
        <v>1</v>
      </c>
      <c r="E3" s="5"/>
      <c r="F3" s="6">
        <v>44616</v>
      </c>
    </row>
    <row r="4" spans="1:7" ht="16" x14ac:dyDescent="0.2">
      <c r="A4" s="8" t="s">
        <v>2</v>
      </c>
      <c r="B4" s="9"/>
      <c r="E4" s="5"/>
      <c r="F4" s="5"/>
    </row>
    <row r="6" spans="1:7" ht="20" x14ac:dyDescent="0.25">
      <c r="B6" s="10" t="s">
        <v>3</v>
      </c>
    </row>
    <row r="8" spans="1:7" x14ac:dyDescent="0.2">
      <c r="A8" s="11" t="s">
        <v>4</v>
      </c>
      <c r="B8" s="11" t="s">
        <v>5</v>
      </c>
      <c r="C8" s="12" t="s">
        <v>6</v>
      </c>
      <c r="D8" s="11" t="s">
        <v>7</v>
      </c>
      <c r="E8" s="13" t="s">
        <v>8</v>
      </c>
      <c r="F8" s="13" t="s">
        <v>9</v>
      </c>
      <c r="G8" s="14" t="s">
        <v>10</v>
      </c>
    </row>
    <row r="9" spans="1:7" x14ac:dyDescent="0.2">
      <c r="A9" s="15"/>
      <c r="B9" s="16"/>
      <c r="C9" s="17"/>
      <c r="D9" s="15"/>
      <c r="E9" s="15"/>
      <c r="F9" s="15"/>
      <c r="G9" s="18"/>
    </row>
    <row r="10" spans="1:7" ht="16" x14ac:dyDescent="0.2">
      <c r="A10" s="19">
        <v>1</v>
      </c>
      <c r="B10" s="20" t="s">
        <v>11</v>
      </c>
      <c r="C10" s="21"/>
      <c r="D10" s="19"/>
      <c r="E10" s="22"/>
      <c r="F10" s="23">
        <f>SUM(F11:F31)/2</f>
        <v>0</v>
      </c>
    </row>
    <row r="11" spans="1:7" x14ac:dyDescent="0.2">
      <c r="A11" s="15"/>
      <c r="B11" s="24"/>
      <c r="C11" s="17"/>
      <c r="D11" s="15"/>
      <c r="E11" s="25"/>
      <c r="F11" s="25" t="str">
        <f t="shared" ref="F11:F12" si="0">IF(C11="","",C11*E11)</f>
        <v/>
      </c>
    </row>
    <row r="12" spans="1:7" x14ac:dyDescent="0.2">
      <c r="A12" s="15"/>
      <c r="B12" s="24"/>
      <c r="C12" s="17"/>
      <c r="D12" s="15"/>
      <c r="E12" s="25"/>
      <c r="F12" s="25" t="str">
        <f t="shared" si="0"/>
        <v/>
      </c>
    </row>
    <row r="13" spans="1:7" ht="16" x14ac:dyDescent="0.2">
      <c r="A13" s="26">
        <v>11</v>
      </c>
      <c r="B13" s="27" t="s">
        <v>12</v>
      </c>
      <c r="C13" s="28"/>
      <c r="D13" s="26"/>
      <c r="E13" s="29"/>
      <c r="F13" s="30">
        <f>SUM(F14:F15)</f>
        <v>0</v>
      </c>
    </row>
    <row r="14" spans="1:7" ht="16" x14ac:dyDescent="0.2">
      <c r="A14" s="31">
        <v>112</v>
      </c>
      <c r="B14" s="32" t="s">
        <v>13</v>
      </c>
      <c r="C14" s="33"/>
      <c r="D14" s="31"/>
      <c r="E14" s="34"/>
      <c r="F14" s="34" t="str">
        <f>IF(C14="","",C14*E14)</f>
        <v/>
      </c>
    </row>
    <row r="15" spans="1:7" ht="16" x14ac:dyDescent="0.2">
      <c r="A15" s="35">
        <v>1120000001</v>
      </c>
      <c r="B15" s="36" t="s">
        <v>14</v>
      </c>
      <c r="C15" s="37">
        <v>1000</v>
      </c>
      <c r="D15" s="35" t="s">
        <v>15</v>
      </c>
      <c r="E15" s="38"/>
      <c r="F15" s="38">
        <f>IF(C15="","",C15*E15)</f>
        <v>0</v>
      </c>
    </row>
    <row r="16" spans="1:7" ht="32" x14ac:dyDescent="0.2">
      <c r="A16" s="31"/>
      <c r="B16" s="36" t="s">
        <v>16</v>
      </c>
      <c r="C16" s="17">
        <v>480</v>
      </c>
      <c r="D16" s="15" t="s">
        <v>15</v>
      </c>
      <c r="E16" s="25"/>
      <c r="F16" s="25">
        <f t="shared" ref="F16:F31" si="1">IF(C16="","",C16*E16)</f>
        <v>0</v>
      </c>
    </row>
    <row r="17" spans="1:6" ht="16" x14ac:dyDescent="0.2">
      <c r="A17" s="31"/>
      <c r="B17" s="36" t="s">
        <v>17</v>
      </c>
      <c r="C17" s="17">
        <v>60</v>
      </c>
      <c r="D17" s="15" t="s">
        <v>18</v>
      </c>
      <c r="E17" s="25"/>
      <c r="F17" s="25"/>
    </row>
    <row r="18" spans="1:6" ht="16" x14ac:dyDescent="0.2">
      <c r="A18" s="31"/>
      <c r="B18" s="36" t="s">
        <v>19</v>
      </c>
      <c r="C18" s="17">
        <v>60</v>
      </c>
      <c r="D18" s="15" t="s">
        <v>18</v>
      </c>
      <c r="E18" s="25"/>
      <c r="F18" s="25"/>
    </row>
    <row r="19" spans="1:6" ht="16" x14ac:dyDescent="0.2">
      <c r="A19" s="31">
        <v>117</v>
      </c>
      <c r="B19" s="24" t="s">
        <v>20</v>
      </c>
      <c r="C19" s="39"/>
      <c r="D19" s="40"/>
      <c r="E19" s="41"/>
      <c r="F19" s="41"/>
    </row>
    <row r="20" spans="1:6" ht="16" x14ac:dyDescent="0.2">
      <c r="A20" s="31">
        <v>1170000001</v>
      </c>
      <c r="B20" s="24" t="s">
        <v>21</v>
      </c>
      <c r="C20" s="17">
        <v>429</v>
      </c>
      <c r="D20" s="15" t="s">
        <v>15</v>
      </c>
      <c r="E20" s="25"/>
      <c r="F20" s="25">
        <f t="shared" ref="F20:F30" si="2">IF(C20="","",C20*E20)</f>
        <v>0</v>
      </c>
    </row>
    <row r="21" spans="1:6" ht="16" x14ac:dyDescent="0.2">
      <c r="A21" s="31">
        <v>1170000002</v>
      </c>
      <c r="B21" s="24" t="s">
        <v>22</v>
      </c>
      <c r="C21" s="17">
        <v>410</v>
      </c>
      <c r="D21" s="15" t="s">
        <v>15</v>
      </c>
      <c r="E21" s="25"/>
      <c r="F21" s="25">
        <f t="shared" si="2"/>
        <v>0</v>
      </c>
    </row>
    <row r="22" spans="1:6" ht="16" x14ac:dyDescent="0.2">
      <c r="A22" s="31">
        <v>1170000003</v>
      </c>
      <c r="B22" s="24" t="s">
        <v>23</v>
      </c>
      <c r="C22" s="17">
        <v>253</v>
      </c>
      <c r="D22" s="15" t="s">
        <v>15</v>
      </c>
      <c r="E22" s="25"/>
      <c r="F22" s="25">
        <f t="shared" si="2"/>
        <v>0</v>
      </c>
    </row>
    <row r="23" spans="1:6" ht="16" x14ac:dyDescent="0.2">
      <c r="A23" s="31">
        <v>1170000004</v>
      </c>
      <c r="B23" s="24" t="s">
        <v>24</v>
      </c>
      <c r="C23" s="17">
        <v>11.1</v>
      </c>
      <c r="D23" s="15" t="s">
        <v>15</v>
      </c>
      <c r="E23" s="25"/>
      <c r="F23" s="25">
        <f t="shared" si="2"/>
        <v>0</v>
      </c>
    </row>
    <row r="24" spans="1:6" ht="32" x14ac:dyDescent="0.2">
      <c r="A24" s="31">
        <v>1170000007</v>
      </c>
      <c r="B24" s="24" t="s">
        <v>25</v>
      </c>
      <c r="C24" s="17">
        <v>5</v>
      </c>
      <c r="D24" s="15" t="s">
        <v>26</v>
      </c>
      <c r="E24" s="25"/>
      <c r="F24" s="25">
        <f t="shared" si="2"/>
        <v>0</v>
      </c>
    </row>
    <row r="25" spans="1:6" ht="32" x14ac:dyDescent="0.2">
      <c r="A25" s="31">
        <v>1170000008</v>
      </c>
      <c r="B25" s="24" t="s">
        <v>27</v>
      </c>
      <c r="C25" s="17">
        <v>1</v>
      </c>
      <c r="D25" s="15" t="s">
        <v>28</v>
      </c>
      <c r="E25" s="25"/>
      <c r="F25" s="25">
        <f t="shared" si="2"/>
        <v>0</v>
      </c>
    </row>
    <row r="26" spans="1:6" ht="16" x14ac:dyDescent="0.2">
      <c r="A26" s="31">
        <v>1170000009</v>
      </c>
      <c r="B26" s="24" t="s">
        <v>29</v>
      </c>
      <c r="C26" s="17">
        <v>1</v>
      </c>
      <c r="D26" s="15" t="s">
        <v>30</v>
      </c>
      <c r="E26" s="25"/>
      <c r="F26" s="25">
        <f t="shared" si="2"/>
        <v>0</v>
      </c>
    </row>
    <row r="27" spans="1:6" ht="16" x14ac:dyDescent="0.2">
      <c r="A27" s="31">
        <v>1170000010</v>
      </c>
      <c r="B27" s="24" t="s">
        <v>31</v>
      </c>
      <c r="C27" s="17">
        <v>1</v>
      </c>
      <c r="D27" s="15" t="s">
        <v>30</v>
      </c>
      <c r="E27" s="25"/>
      <c r="F27" s="25">
        <f t="shared" si="2"/>
        <v>0</v>
      </c>
    </row>
    <row r="28" spans="1:6" ht="16" x14ac:dyDescent="0.2">
      <c r="A28" s="31">
        <v>118</v>
      </c>
      <c r="B28" s="24" t="s">
        <v>32</v>
      </c>
      <c r="C28" s="17"/>
      <c r="D28" s="15"/>
      <c r="E28" s="25"/>
      <c r="F28" s="25" t="str">
        <f t="shared" si="2"/>
        <v/>
      </c>
    </row>
    <row r="29" spans="1:6" ht="16" x14ac:dyDescent="0.2">
      <c r="A29" s="31">
        <v>1180000001</v>
      </c>
      <c r="B29" s="24" t="s">
        <v>33</v>
      </c>
      <c r="C29" s="17">
        <v>5</v>
      </c>
      <c r="D29" s="15" t="s">
        <v>34</v>
      </c>
      <c r="E29" s="25"/>
      <c r="F29" s="25">
        <f t="shared" si="2"/>
        <v>0</v>
      </c>
    </row>
    <row r="30" spans="1:6" ht="16" x14ac:dyDescent="0.2">
      <c r="A30" s="31">
        <v>1180000002</v>
      </c>
      <c r="B30" s="24" t="s">
        <v>35</v>
      </c>
      <c r="C30" s="17">
        <v>6</v>
      </c>
      <c r="D30" s="15" t="s">
        <v>36</v>
      </c>
      <c r="E30" s="25"/>
      <c r="F30" s="25">
        <f t="shared" si="2"/>
        <v>0</v>
      </c>
    </row>
    <row r="31" spans="1:6" x14ac:dyDescent="0.2">
      <c r="A31" s="15"/>
      <c r="B31" s="24"/>
      <c r="C31" s="17"/>
      <c r="D31" s="15"/>
      <c r="E31" s="25"/>
      <c r="F31" s="25" t="str">
        <f t="shared" si="1"/>
        <v/>
      </c>
    </row>
    <row r="32" spans="1:6" ht="16" x14ac:dyDescent="0.2">
      <c r="A32" s="19">
        <v>3</v>
      </c>
      <c r="B32" s="20" t="s">
        <v>37</v>
      </c>
      <c r="C32" s="21"/>
      <c r="D32" s="19"/>
      <c r="E32" s="22"/>
      <c r="F32" s="23">
        <f>SUM(F33:F58)/2</f>
        <v>0</v>
      </c>
    </row>
    <row r="33" spans="1:6" x14ac:dyDescent="0.2">
      <c r="A33" s="15"/>
      <c r="B33" s="16"/>
      <c r="C33" s="17"/>
      <c r="D33" s="15"/>
      <c r="E33" s="15"/>
      <c r="F33" s="15"/>
    </row>
    <row r="34" spans="1:6" x14ac:dyDescent="0.2">
      <c r="A34" s="31"/>
      <c r="B34" s="32"/>
      <c r="C34" s="33"/>
      <c r="D34" s="31"/>
      <c r="E34" s="31"/>
      <c r="F34" s="31"/>
    </row>
    <row r="35" spans="1:6" ht="16" x14ac:dyDescent="0.2">
      <c r="A35" s="26">
        <v>32</v>
      </c>
      <c r="B35" s="27" t="s">
        <v>38</v>
      </c>
      <c r="C35" s="28"/>
      <c r="D35" s="26"/>
      <c r="E35" s="29"/>
      <c r="F35" s="30">
        <f>SUM(F36:F47)</f>
        <v>0</v>
      </c>
    </row>
    <row r="36" spans="1:6" ht="16" x14ac:dyDescent="0.2">
      <c r="A36" s="31">
        <v>326</v>
      </c>
      <c r="B36" s="32" t="s">
        <v>39</v>
      </c>
      <c r="C36" s="33"/>
      <c r="D36" s="31"/>
      <c r="E36" s="34"/>
      <c r="F36" s="34" t="str">
        <f t="shared" ref="F36:F44" si="3">IF(C36="","",C36*E36)</f>
        <v/>
      </c>
    </row>
    <row r="37" spans="1:6" ht="32" x14ac:dyDescent="0.2">
      <c r="A37" s="31">
        <v>3260000002</v>
      </c>
      <c r="B37" s="32" t="s">
        <v>226</v>
      </c>
      <c r="C37" s="33">
        <v>68.900000000000006</v>
      </c>
      <c r="D37" s="31" t="s">
        <v>15</v>
      </c>
      <c r="E37" s="34"/>
      <c r="F37" s="34">
        <f t="shared" si="3"/>
        <v>0</v>
      </c>
    </row>
    <row r="38" spans="1:6" ht="16" x14ac:dyDescent="0.2">
      <c r="A38" s="31">
        <v>3270000002</v>
      </c>
      <c r="B38" s="32" t="s">
        <v>40</v>
      </c>
      <c r="C38" s="33">
        <v>15.3</v>
      </c>
      <c r="D38" s="31" t="s">
        <v>15</v>
      </c>
      <c r="E38" s="34"/>
      <c r="F38" s="34">
        <f t="shared" si="3"/>
        <v>0</v>
      </c>
    </row>
    <row r="39" spans="1:6" ht="16" x14ac:dyDescent="0.2">
      <c r="A39" s="31">
        <v>3280000003</v>
      </c>
      <c r="B39" s="32" t="s">
        <v>41</v>
      </c>
      <c r="C39" s="33">
        <v>15.3</v>
      </c>
      <c r="D39" s="31" t="s">
        <v>15</v>
      </c>
      <c r="E39" s="34"/>
      <c r="F39" s="34">
        <f t="shared" si="3"/>
        <v>0</v>
      </c>
    </row>
    <row r="40" spans="1:6" ht="16" x14ac:dyDescent="0.2">
      <c r="A40" s="31">
        <v>3290000004</v>
      </c>
      <c r="B40" s="32" t="s">
        <v>42</v>
      </c>
      <c r="C40" s="33">
        <v>15.3</v>
      </c>
      <c r="D40" s="31" t="s">
        <v>15</v>
      </c>
      <c r="E40" s="34"/>
      <c r="F40" s="34">
        <f t="shared" si="3"/>
        <v>0</v>
      </c>
    </row>
    <row r="41" spans="1:6" ht="16" x14ac:dyDescent="0.2">
      <c r="A41" s="31">
        <v>327</v>
      </c>
      <c r="B41" s="32" t="s">
        <v>43</v>
      </c>
      <c r="C41" s="33"/>
      <c r="D41" s="31"/>
      <c r="E41" s="34"/>
      <c r="F41" s="34" t="str">
        <f t="shared" si="3"/>
        <v/>
      </c>
    </row>
    <row r="42" spans="1:6" ht="16" x14ac:dyDescent="0.2">
      <c r="A42" s="31">
        <v>3270000001</v>
      </c>
      <c r="B42" s="32" t="s">
        <v>44</v>
      </c>
      <c r="C42" s="33">
        <v>15.3</v>
      </c>
      <c r="D42" s="31" t="s">
        <v>15</v>
      </c>
      <c r="E42" s="34"/>
      <c r="F42" s="34">
        <f t="shared" si="3"/>
        <v>0</v>
      </c>
    </row>
    <row r="43" spans="1:6" ht="16" x14ac:dyDescent="0.2">
      <c r="A43" s="31">
        <v>3270000002</v>
      </c>
      <c r="B43" s="32" t="s">
        <v>45</v>
      </c>
      <c r="C43" s="33">
        <v>15.3</v>
      </c>
      <c r="D43" s="31" t="s">
        <v>15</v>
      </c>
      <c r="E43" s="34"/>
      <c r="F43" s="34">
        <f t="shared" si="3"/>
        <v>0</v>
      </c>
    </row>
    <row r="44" spans="1:6" ht="16" x14ac:dyDescent="0.2">
      <c r="A44" s="31">
        <v>328</v>
      </c>
      <c r="B44" s="32" t="s">
        <v>46</v>
      </c>
      <c r="C44" s="33"/>
      <c r="D44" s="31"/>
      <c r="E44" s="34"/>
      <c r="F44" s="34" t="str">
        <f t="shared" si="3"/>
        <v/>
      </c>
    </row>
    <row r="45" spans="1:6" ht="32" x14ac:dyDescent="0.2">
      <c r="A45" s="31">
        <v>3280000001</v>
      </c>
      <c r="B45" s="42" t="s">
        <v>47</v>
      </c>
      <c r="C45" s="43">
        <f>6.9+8.4</f>
        <v>15.3</v>
      </c>
      <c r="D45" s="44" t="s">
        <v>15</v>
      </c>
      <c r="E45" s="45"/>
      <c r="F45" s="45">
        <f>IF(C45="","",C45*E45)</f>
        <v>0</v>
      </c>
    </row>
    <row r="46" spans="1:6" x14ac:dyDescent="0.2">
      <c r="A46" s="31"/>
      <c r="B46" s="42"/>
      <c r="C46" s="43"/>
      <c r="D46" s="44"/>
      <c r="E46" s="45"/>
      <c r="F46" s="45"/>
    </row>
    <row r="47" spans="1:6" x14ac:dyDescent="0.2">
      <c r="A47" s="31"/>
      <c r="B47" s="32"/>
      <c r="C47" s="33"/>
      <c r="D47" s="31"/>
      <c r="E47" s="31"/>
      <c r="F47" s="31"/>
    </row>
    <row r="48" spans="1:6" ht="16" x14ac:dyDescent="0.2">
      <c r="A48" s="26">
        <v>33</v>
      </c>
      <c r="B48" s="27" t="s">
        <v>48</v>
      </c>
      <c r="C48" s="28"/>
      <c r="D48" s="26"/>
      <c r="E48" s="29"/>
      <c r="F48" s="30">
        <f>SUM(F49:F56)</f>
        <v>0</v>
      </c>
    </row>
    <row r="49" spans="1:6" ht="16" x14ac:dyDescent="0.2">
      <c r="A49" s="31">
        <v>332</v>
      </c>
      <c r="B49" s="32" t="s">
        <v>49</v>
      </c>
      <c r="C49" s="33"/>
      <c r="D49" s="31"/>
      <c r="E49" s="34"/>
      <c r="F49" s="34" t="str">
        <f t="shared" ref="F49:F56" si="4">IF(C49="","",C49*E49)</f>
        <v/>
      </c>
    </row>
    <row r="50" spans="1:6" ht="16" x14ac:dyDescent="0.2">
      <c r="A50" s="46">
        <v>3320000001</v>
      </c>
      <c r="B50" s="47" t="s">
        <v>50</v>
      </c>
      <c r="C50" s="48">
        <v>4.4400000000000004</v>
      </c>
      <c r="D50" s="46" t="s">
        <v>36</v>
      </c>
      <c r="E50" s="49"/>
      <c r="F50" s="49">
        <f t="shared" si="4"/>
        <v>0</v>
      </c>
    </row>
    <row r="51" spans="1:6" ht="16" x14ac:dyDescent="0.2">
      <c r="A51" s="31">
        <v>335</v>
      </c>
      <c r="B51" s="32" t="s">
        <v>51</v>
      </c>
      <c r="C51" s="33"/>
      <c r="D51" s="31"/>
      <c r="E51" s="34"/>
      <c r="F51" s="49" t="str">
        <f t="shared" si="4"/>
        <v/>
      </c>
    </row>
    <row r="52" spans="1:6" ht="32" x14ac:dyDescent="0.2">
      <c r="A52" s="31">
        <v>3350000001</v>
      </c>
      <c r="B52" s="32" t="s">
        <v>52</v>
      </c>
      <c r="C52" s="33">
        <v>192.8</v>
      </c>
      <c r="D52" s="31" t="s">
        <v>15</v>
      </c>
      <c r="E52" s="34"/>
      <c r="F52" s="49">
        <f t="shared" si="4"/>
        <v>0</v>
      </c>
    </row>
    <row r="53" spans="1:6" ht="16" x14ac:dyDescent="0.2">
      <c r="A53" s="31">
        <v>336</v>
      </c>
      <c r="B53" s="32" t="s">
        <v>53</v>
      </c>
      <c r="C53" s="33"/>
      <c r="D53" s="31"/>
      <c r="E53" s="34"/>
      <c r="F53" s="49" t="str">
        <f t="shared" si="4"/>
        <v/>
      </c>
    </row>
    <row r="54" spans="1:6" ht="16" x14ac:dyDescent="0.2">
      <c r="A54" s="31">
        <v>3360000001</v>
      </c>
      <c r="B54" s="32" t="s">
        <v>54</v>
      </c>
      <c r="C54" s="33">
        <v>94.1</v>
      </c>
      <c r="D54" s="31" t="s">
        <v>15</v>
      </c>
      <c r="E54" s="34"/>
      <c r="F54" s="49">
        <f t="shared" si="4"/>
        <v>0</v>
      </c>
    </row>
    <row r="55" spans="1:6" ht="16" x14ac:dyDescent="0.2">
      <c r="A55" s="31">
        <v>3360000002</v>
      </c>
      <c r="B55" s="32" t="s">
        <v>55</v>
      </c>
      <c r="C55" s="33">
        <v>94.1</v>
      </c>
      <c r="D55" s="31" t="s">
        <v>15</v>
      </c>
      <c r="E55" s="34"/>
      <c r="F55" s="49">
        <f t="shared" si="4"/>
        <v>0</v>
      </c>
    </row>
    <row r="56" spans="1:6" ht="16" x14ac:dyDescent="0.2">
      <c r="A56" s="31">
        <v>3360000003</v>
      </c>
      <c r="B56" s="32" t="s">
        <v>56</v>
      </c>
      <c r="C56" s="33">
        <v>94.1</v>
      </c>
      <c r="D56" s="31" t="s">
        <v>15</v>
      </c>
      <c r="E56" s="34"/>
      <c r="F56" s="49">
        <f t="shared" si="4"/>
        <v>0</v>
      </c>
    </row>
    <row r="57" spans="1:6" x14ac:dyDescent="0.2">
      <c r="A57" s="31"/>
      <c r="B57" s="32"/>
      <c r="C57" s="33"/>
      <c r="D57" s="31"/>
      <c r="E57" s="31"/>
      <c r="F57" s="31"/>
    </row>
    <row r="58" spans="1:6" x14ac:dyDescent="0.2">
      <c r="A58" s="31"/>
      <c r="B58" s="32"/>
      <c r="C58" s="33"/>
      <c r="D58" s="31"/>
      <c r="E58" s="31"/>
      <c r="F58" s="31"/>
    </row>
    <row r="59" spans="1:6" ht="16" x14ac:dyDescent="0.2">
      <c r="A59" s="19">
        <v>4</v>
      </c>
      <c r="B59" s="20" t="s">
        <v>57</v>
      </c>
      <c r="C59" s="21"/>
      <c r="D59" s="19"/>
      <c r="E59" s="22"/>
      <c r="F59" s="23">
        <f>SUM(F60:F104)/2</f>
        <v>0</v>
      </c>
    </row>
    <row r="60" spans="1:6" x14ac:dyDescent="0.2">
      <c r="A60" s="15"/>
      <c r="B60" s="16"/>
      <c r="C60" s="17"/>
      <c r="D60" s="15"/>
      <c r="E60" s="15"/>
      <c r="F60" s="15"/>
    </row>
    <row r="61" spans="1:6" x14ac:dyDescent="0.2">
      <c r="A61" s="15"/>
      <c r="B61" s="16"/>
      <c r="C61" s="17"/>
      <c r="D61" s="15"/>
      <c r="E61" s="15"/>
      <c r="F61" s="15"/>
    </row>
    <row r="62" spans="1:6" ht="16" x14ac:dyDescent="0.2">
      <c r="A62" s="50">
        <v>41</v>
      </c>
      <c r="B62" s="51" t="s">
        <v>58</v>
      </c>
      <c r="C62" s="52"/>
      <c r="D62" s="53"/>
      <c r="E62" s="54"/>
      <c r="F62" s="30">
        <f>SUM(F64:F64)</f>
        <v>0</v>
      </c>
    </row>
    <row r="63" spans="1:6" ht="16" x14ac:dyDescent="0.2">
      <c r="A63" s="53">
        <v>415</v>
      </c>
      <c r="B63" s="55" t="s">
        <v>59</v>
      </c>
      <c r="C63" s="52"/>
      <c r="D63" s="53"/>
      <c r="E63" s="54"/>
      <c r="F63" s="56"/>
    </row>
    <row r="64" spans="1:6" ht="17" x14ac:dyDescent="0.2">
      <c r="A64" s="53">
        <v>4150000001</v>
      </c>
      <c r="B64" s="57" t="s">
        <v>60</v>
      </c>
      <c r="C64" s="52">
        <v>1</v>
      </c>
      <c r="D64" s="53" t="s">
        <v>26</v>
      </c>
      <c r="E64" s="54"/>
      <c r="F64" s="34">
        <f t="shared" ref="F64" si="5">IF(C64="","",C64*E64)</f>
        <v>0</v>
      </c>
    </row>
    <row r="65" spans="1:6" x14ac:dyDescent="0.2">
      <c r="A65" s="15"/>
      <c r="B65" s="16"/>
      <c r="C65" s="17"/>
      <c r="D65" s="15"/>
      <c r="E65" s="15"/>
      <c r="F65" s="15"/>
    </row>
    <row r="66" spans="1:6" x14ac:dyDescent="0.2">
      <c r="A66" s="15"/>
      <c r="B66" s="16"/>
      <c r="C66" s="17"/>
      <c r="D66" s="15"/>
      <c r="E66" s="15"/>
      <c r="F66" s="15"/>
    </row>
    <row r="67" spans="1:6" ht="16" x14ac:dyDescent="0.2">
      <c r="A67" s="26">
        <v>42</v>
      </c>
      <c r="B67" s="27" t="s">
        <v>61</v>
      </c>
      <c r="C67" s="28"/>
      <c r="D67" s="26"/>
      <c r="E67" s="29"/>
      <c r="F67" s="30">
        <f>SUM(F68:F71)</f>
        <v>0</v>
      </c>
    </row>
    <row r="68" spans="1:6" ht="16" x14ac:dyDescent="0.2">
      <c r="A68" s="31">
        <v>421</v>
      </c>
      <c r="B68" s="32" t="s">
        <v>62</v>
      </c>
      <c r="C68" s="33"/>
      <c r="D68" s="31"/>
      <c r="E68" s="34"/>
      <c r="F68" s="34" t="str">
        <f>IF(C68="","",C68*E68)</f>
        <v/>
      </c>
    </row>
    <row r="69" spans="1:6" ht="16" x14ac:dyDescent="0.2">
      <c r="A69" s="31">
        <v>4210000001</v>
      </c>
      <c r="B69" s="32" t="s">
        <v>63</v>
      </c>
      <c r="C69" s="33">
        <v>16.600000000000001</v>
      </c>
      <c r="D69" s="31" t="s">
        <v>64</v>
      </c>
      <c r="E69" s="34"/>
      <c r="F69" s="34">
        <f>IF(C69="","",C69*E69)</f>
        <v>0</v>
      </c>
    </row>
    <row r="70" spans="1:6" ht="16" x14ac:dyDescent="0.2">
      <c r="A70" s="31">
        <v>4220000003</v>
      </c>
      <c r="B70" s="58" t="s">
        <v>65</v>
      </c>
      <c r="C70" s="59">
        <v>13.5</v>
      </c>
      <c r="D70" s="31" t="s">
        <v>15</v>
      </c>
      <c r="E70" s="34"/>
      <c r="F70" s="34">
        <f t="shared" ref="F70:F71" si="6">IF(C70="","",C70*E70)</f>
        <v>0</v>
      </c>
    </row>
    <row r="71" spans="1:6" ht="16" x14ac:dyDescent="0.2">
      <c r="A71" s="31">
        <v>4220000004</v>
      </c>
      <c r="B71" s="58" t="s">
        <v>66</v>
      </c>
      <c r="C71" s="33">
        <v>7.83</v>
      </c>
      <c r="D71" s="31" t="s">
        <v>15</v>
      </c>
      <c r="E71" s="34"/>
      <c r="F71" s="34">
        <f t="shared" si="6"/>
        <v>0</v>
      </c>
    </row>
    <row r="72" spans="1:6" ht="16" x14ac:dyDescent="0.2">
      <c r="A72" s="31"/>
      <c r="B72" s="58"/>
      <c r="C72" s="33"/>
      <c r="D72" s="31"/>
      <c r="E72" s="34"/>
      <c r="F72" s="34"/>
    </row>
    <row r="73" spans="1:6" ht="16" x14ac:dyDescent="0.2">
      <c r="A73" s="31"/>
      <c r="B73" s="58"/>
      <c r="C73" s="33"/>
      <c r="D73" s="31"/>
      <c r="E73" s="34"/>
      <c r="F73" s="34"/>
    </row>
    <row r="74" spans="1:6" ht="16" x14ac:dyDescent="0.2">
      <c r="A74" s="26">
        <v>47</v>
      </c>
      <c r="B74" s="27" t="s">
        <v>67</v>
      </c>
      <c r="C74" s="28"/>
      <c r="D74" s="26"/>
      <c r="E74" s="29"/>
      <c r="F74" s="30">
        <f>SUM(F75:F78)</f>
        <v>0</v>
      </c>
    </row>
    <row r="75" spans="1:6" ht="17" x14ac:dyDescent="0.2">
      <c r="A75" s="31">
        <v>475</v>
      </c>
      <c r="B75" s="57" t="s">
        <v>68</v>
      </c>
      <c r="C75" s="60"/>
      <c r="D75" s="31"/>
      <c r="E75" s="34"/>
      <c r="F75" s="34" t="str">
        <f t="shared" ref="F75:F76" si="7">IF(C75="","",C75*E75)</f>
        <v/>
      </c>
    </row>
    <row r="76" spans="1:6" ht="17" x14ac:dyDescent="0.2">
      <c r="A76" s="31">
        <v>4750000001</v>
      </c>
      <c r="B76" s="57" t="s">
        <v>69</v>
      </c>
      <c r="C76" s="60">
        <v>1</v>
      </c>
      <c r="D76" s="31" t="s">
        <v>26</v>
      </c>
      <c r="E76" s="34"/>
      <c r="F76" s="34">
        <f t="shared" si="7"/>
        <v>0</v>
      </c>
    </row>
    <row r="77" spans="1:6" ht="16" x14ac:dyDescent="0.2">
      <c r="A77" s="31"/>
      <c r="B77" s="57"/>
      <c r="C77" s="60"/>
      <c r="D77" s="31"/>
      <c r="E77" s="34"/>
      <c r="F77" s="34"/>
    </row>
    <row r="78" spans="1:6" x14ac:dyDescent="0.2">
      <c r="A78" s="15"/>
      <c r="B78" s="16"/>
      <c r="C78" s="17"/>
      <c r="D78" s="15"/>
      <c r="E78" s="15"/>
      <c r="F78" s="15"/>
    </row>
    <row r="79" spans="1:6" ht="16" x14ac:dyDescent="0.2">
      <c r="A79" s="26">
        <v>48</v>
      </c>
      <c r="B79" s="27" t="s">
        <v>70</v>
      </c>
      <c r="C79" s="28"/>
      <c r="D79" s="26"/>
      <c r="E79" s="29"/>
      <c r="F79" s="30">
        <f>SUM(F80:F104)</f>
        <v>0</v>
      </c>
    </row>
    <row r="80" spans="1:6" ht="16" x14ac:dyDescent="0.2">
      <c r="A80" s="31">
        <v>485</v>
      </c>
      <c r="B80" s="61" t="s">
        <v>71</v>
      </c>
      <c r="C80" s="28"/>
      <c r="D80" s="26"/>
      <c r="E80" s="29"/>
      <c r="F80" s="30"/>
    </row>
    <row r="81" spans="1:7" ht="16" x14ac:dyDescent="0.2">
      <c r="A81" s="31">
        <v>4850000001</v>
      </c>
      <c r="B81" s="32" t="s">
        <v>72</v>
      </c>
      <c r="C81" s="33">
        <v>3</v>
      </c>
      <c r="D81" s="31" t="s">
        <v>26</v>
      </c>
      <c r="E81" s="34"/>
      <c r="F81" s="34">
        <f t="shared" ref="F81:F102" si="8">IF(C81="","",C81*E81)</f>
        <v>0</v>
      </c>
    </row>
    <row r="82" spans="1:7" ht="16" x14ac:dyDescent="0.2">
      <c r="A82" s="31">
        <v>4850000002</v>
      </c>
      <c r="B82" s="32" t="s">
        <v>73</v>
      </c>
      <c r="C82" s="33">
        <v>3</v>
      </c>
      <c r="D82" s="31" t="s">
        <v>26</v>
      </c>
      <c r="E82" s="34"/>
      <c r="F82" s="34">
        <f t="shared" si="8"/>
        <v>0</v>
      </c>
    </row>
    <row r="83" spans="1:7" ht="16" x14ac:dyDescent="0.2">
      <c r="A83" s="31">
        <v>4850000002</v>
      </c>
      <c r="B83" s="32" t="s">
        <v>74</v>
      </c>
      <c r="C83" s="33">
        <v>79.2</v>
      </c>
      <c r="D83" s="31" t="s">
        <v>64</v>
      </c>
      <c r="E83" s="34"/>
      <c r="F83" s="34">
        <f t="shared" si="8"/>
        <v>0</v>
      </c>
    </row>
    <row r="84" spans="1:7" ht="16" x14ac:dyDescent="0.2">
      <c r="A84" s="31">
        <v>4850000003</v>
      </c>
      <c r="B84" s="32" t="s">
        <v>75</v>
      </c>
      <c r="C84" s="33">
        <f>31.1+31.3</f>
        <v>62.400000000000006</v>
      </c>
      <c r="D84" s="31" t="s">
        <v>64</v>
      </c>
      <c r="E84" s="34"/>
      <c r="F84" s="34">
        <f t="shared" si="8"/>
        <v>0</v>
      </c>
    </row>
    <row r="85" spans="1:7" ht="16" x14ac:dyDescent="0.2">
      <c r="A85" s="31">
        <v>4850000004</v>
      </c>
      <c r="B85" s="32" t="s">
        <v>76</v>
      </c>
      <c r="C85" s="33">
        <v>2</v>
      </c>
      <c r="D85" s="31" t="s">
        <v>26</v>
      </c>
      <c r="E85" s="34"/>
      <c r="F85" s="34">
        <f t="shared" si="8"/>
        <v>0</v>
      </c>
    </row>
    <row r="86" spans="1:7" ht="16" x14ac:dyDescent="0.2">
      <c r="A86" s="31">
        <v>4850000005</v>
      </c>
      <c r="B86" s="32" t="s">
        <v>77</v>
      </c>
      <c r="C86" s="33">
        <v>3.6</v>
      </c>
      <c r="D86" s="31" t="s">
        <v>15</v>
      </c>
      <c r="E86" s="34"/>
      <c r="F86" s="34">
        <f t="shared" si="8"/>
        <v>0</v>
      </c>
    </row>
    <row r="87" spans="1:7" ht="16" x14ac:dyDescent="0.2">
      <c r="A87" s="31">
        <v>4850000006</v>
      </c>
      <c r="B87" s="32" t="s">
        <v>78</v>
      </c>
      <c r="C87" s="33">
        <v>1</v>
      </c>
      <c r="D87" s="31" t="s">
        <v>30</v>
      </c>
      <c r="E87" s="34"/>
      <c r="F87" s="34">
        <f t="shared" si="8"/>
        <v>0</v>
      </c>
    </row>
    <row r="88" spans="1:7" ht="16" x14ac:dyDescent="0.2">
      <c r="A88" s="31">
        <v>486</v>
      </c>
      <c r="B88" s="32" t="s">
        <v>53</v>
      </c>
      <c r="C88" s="33"/>
      <c r="D88" s="31"/>
      <c r="E88" s="34"/>
      <c r="F88" s="34" t="str">
        <f t="shared" si="8"/>
        <v/>
      </c>
    </row>
    <row r="89" spans="1:7" ht="16" x14ac:dyDescent="0.2">
      <c r="A89" s="31">
        <v>4860000001</v>
      </c>
      <c r="B89" s="32" t="s">
        <v>79</v>
      </c>
      <c r="C89" s="33">
        <f>322.26+106.6</f>
        <v>428.86</v>
      </c>
      <c r="D89" s="31" t="s">
        <v>15</v>
      </c>
      <c r="E89" s="34"/>
      <c r="F89" s="34">
        <f t="shared" si="8"/>
        <v>0</v>
      </c>
    </row>
    <row r="90" spans="1:7" ht="16" x14ac:dyDescent="0.2">
      <c r="A90" s="31">
        <v>4860000002</v>
      </c>
      <c r="B90" s="32" t="s">
        <v>80</v>
      </c>
      <c r="C90" s="33">
        <f>322.26+106.6</f>
        <v>428.86</v>
      </c>
      <c r="D90" s="31" t="s">
        <v>15</v>
      </c>
      <c r="E90" s="34"/>
      <c r="F90" s="34">
        <f t="shared" si="8"/>
        <v>0</v>
      </c>
      <c r="G90" s="4" t="s">
        <v>81</v>
      </c>
    </row>
    <row r="91" spans="1:7" ht="16" x14ac:dyDescent="0.2">
      <c r="A91" s="31">
        <v>4860000003</v>
      </c>
      <c r="B91" s="32" t="s">
        <v>82</v>
      </c>
      <c r="C91" s="33">
        <f>106.6+322.26</f>
        <v>428.86</v>
      </c>
      <c r="D91" s="31" t="s">
        <v>15</v>
      </c>
      <c r="E91" s="34"/>
      <c r="F91" s="34">
        <f t="shared" si="8"/>
        <v>0</v>
      </c>
    </row>
    <row r="92" spans="1:7" ht="16" x14ac:dyDescent="0.2">
      <c r="A92" s="31">
        <v>4860000004</v>
      </c>
      <c r="B92" s="32" t="s">
        <v>83</v>
      </c>
      <c r="C92" s="33">
        <v>322.26</v>
      </c>
      <c r="D92" s="31" t="s">
        <v>15</v>
      </c>
      <c r="E92" s="34"/>
      <c r="F92" s="34">
        <f t="shared" si="8"/>
        <v>0</v>
      </c>
    </row>
    <row r="93" spans="1:7" ht="32" x14ac:dyDescent="0.2">
      <c r="A93" s="31">
        <v>4860000005</v>
      </c>
      <c r="B93" s="32" t="s">
        <v>84</v>
      </c>
      <c r="C93" s="33">
        <f>322.26+95.94</f>
        <v>418.2</v>
      </c>
      <c r="D93" s="31" t="s">
        <v>15</v>
      </c>
      <c r="E93" s="34"/>
      <c r="F93" s="34">
        <f t="shared" si="8"/>
        <v>0</v>
      </c>
    </row>
    <row r="94" spans="1:7" ht="16" x14ac:dyDescent="0.2">
      <c r="A94" s="31">
        <v>4860000006</v>
      </c>
      <c r="B94" s="32" t="s">
        <v>85</v>
      </c>
      <c r="C94" s="33">
        <v>65.900000000000006</v>
      </c>
      <c r="D94" s="31" t="s">
        <v>64</v>
      </c>
      <c r="E94" s="34"/>
      <c r="F94" s="34">
        <f t="shared" si="8"/>
        <v>0</v>
      </c>
    </row>
    <row r="95" spans="1:7" ht="16" x14ac:dyDescent="0.2">
      <c r="A95" s="31">
        <v>487</v>
      </c>
      <c r="B95" s="32" t="s">
        <v>86</v>
      </c>
      <c r="C95" s="33"/>
      <c r="D95" s="31"/>
      <c r="E95" s="34"/>
      <c r="F95" s="34" t="str">
        <f t="shared" si="8"/>
        <v/>
      </c>
    </row>
    <row r="96" spans="1:7" ht="16" x14ac:dyDescent="0.2">
      <c r="A96" s="31">
        <v>4870000001</v>
      </c>
      <c r="B96" s="32" t="s">
        <v>87</v>
      </c>
      <c r="C96" s="33">
        <f>95.94</f>
        <v>95.94</v>
      </c>
      <c r="D96" s="31" t="s">
        <v>15</v>
      </c>
      <c r="E96" s="34"/>
      <c r="F96" s="34">
        <f t="shared" si="8"/>
        <v>0</v>
      </c>
    </row>
    <row r="97" spans="1:7" ht="16" x14ac:dyDescent="0.2">
      <c r="A97" s="31">
        <v>4870000002</v>
      </c>
      <c r="B97" s="32" t="s">
        <v>88</v>
      </c>
      <c r="C97" s="33">
        <f>95.94</f>
        <v>95.94</v>
      </c>
      <c r="D97" s="31" t="s">
        <v>15</v>
      </c>
      <c r="E97" s="34"/>
      <c r="F97" s="34">
        <f t="shared" si="8"/>
        <v>0</v>
      </c>
    </row>
    <row r="98" spans="1:7" ht="16" x14ac:dyDescent="0.2">
      <c r="A98" s="31">
        <v>4870000003</v>
      </c>
      <c r="B98" s="32" t="s">
        <v>89</v>
      </c>
      <c r="C98" s="33">
        <v>322.26</v>
      </c>
      <c r="D98" s="31" t="s">
        <v>15</v>
      </c>
      <c r="E98" s="34"/>
      <c r="F98" s="34">
        <f t="shared" si="8"/>
        <v>0</v>
      </c>
      <c r="G98" s="4" t="s">
        <v>90</v>
      </c>
    </row>
    <row r="99" spans="1:7" ht="30.5" customHeight="1" x14ac:dyDescent="0.2">
      <c r="A99" s="31">
        <v>4870000004</v>
      </c>
      <c r="B99" s="32" t="s">
        <v>91</v>
      </c>
      <c r="C99" s="33">
        <v>55.8</v>
      </c>
      <c r="D99" s="31" t="s">
        <v>15</v>
      </c>
      <c r="E99" s="34"/>
      <c r="F99" s="34">
        <f t="shared" si="8"/>
        <v>0</v>
      </c>
    </row>
    <row r="100" spans="1:7" ht="16" x14ac:dyDescent="0.2">
      <c r="A100" s="31">
        <v>4870000005</v>
      </c>
      <c r="B100" s="32" t="s">
        <v>92</v>
      </c>
      <c r="C100" s="33">
        <v>65.900000000000006</v>
      </c>
      <c r="D100" s="31" t="s">
        <v>64</v>
      </c>
      <c r="E100" s="34"/>
      <c r="F100" s="34">
        <f t="shared" si="8"/>
        <v>0</v>
      </c>
    </row>
    <row r="101" spans="1:7" ht="16" x14ac:dyDescent="0.2">
      <c r="A101" s="31">
        <v>488</v>
      </c>
      <c r="B101" s="32" t="s">
        <v>93</v>
      </c>
      <c r="C101" s="33"/>
      <c r="D101" s="31"/>
      <c r="E101" s="34"/>
      <c r="F101" s="34" t="str">
        <f t="shared" si="8"/>
        <v/>
      </c>
    </row>
    <row r="102" spans="1:7" ht="16" x14ac:dyDescent="0.2">
      <c r="A102" s="31">
        <v>4880000001</v>
      </c>
      <c r="B102" s="32" t="s">
        <v>94</v>
      </c>
      <c r="C102" s="33">
        <f>322.26+106.6</f>
        <v>428.86</v>
      </c>
      <c r="D102" s="31" t="s">
        <v>15</v>
      </c>
      <c r="E102" s="34"/>
      <c r="F102" s="34">
        <f t="shared" si="8"/>
        <v>0</v>
      </c>
    </row>
    <row r="103" spans="1:7" x14ac:dyDescent="0.2">
      <c r="A103" s="15"/>
      <c r="B103" s="16"/>
      <c r="C103" s="17"/>
      <c r="D103" s="15"/>
      <c r="E103" s="15"/>
      <c r="F103" s="15"/>
    </row>
    <row r="104" spans="1:7" x14ac:dyDescent="0.2">
      <c r="A104" s="15"/>
      <c r="B104" s="16"/>
      <c r="C104" s="17"/>
      <c r="D104" s="15"/>
      <c r="E104" s="15"/>
      <c r="F104" s="15"/>
    </row>
    <row r="105" spans="1:7" ht="16" x14ac:dyDescent="0.2">
      <c r="A105" s="19">
        <v>5</v>
      </c>
      <c r="B105" s="20" t="s">
        <v>95</v>
      </c>
      <c r="C105" s="21"/>
      <c r="D105" s="19"/>
      <c r="E105" s="22"/>
      <c r="F105" s="23">
        <f>SUM(F106:F184)/2</f>
        <v>0</v>
      </c>
    </row>
    <row r="106" spans="1:7" x14ac:dyDescent="0.2">
      <c r="A106" s="15"/>
      <c r="B106" s="24"/>
      <c r="C106" s="17"/>
      <c r="D106" s="15"/>
      <c r="E106" s="25"/>
      <c r="F106" s="25" t="str">
        <f t="shared" ref="F106:F107" si="9">IF(C106="","",C106*E106)</f>
        <v/>
      </c>
    </row>
    <row r="107" spans="1:7" x14ac:dyDescent="0.2">
      <c r="A107" s="15"/>
      <c r="B107" s="24"/>
      <c r="C107" s="17"/>
      <c r="D107" s="15"/>
      <c r="E107" s="25"/>
      <c r="F107" s="25" t="str">
        <f t="shared" si="9"/>
        <v/>
      </c>
    </row>
    <row r="108" spans="1:7" ht="16" x14ac:dyDescent="0.2">
      <c r="A108" s="26">
        <v>51</v>
      </c>
      <c r="B108" s="27" t="s">
        <v>96</v>
      </c>
      <c r="C108" s="28"/>
      <c r="D108" s="26"/>
      <c r="E108" s="29"/>
      <c r="F108" s="30">
        <f>SUM(F109:F117)</f>
        <v>0</v>
      </c>
    </row>
    <row r="109" spans="1:7" ht="16" x14ac:dyDescent="0.2">
      <c r="A109" s="31">
        <v>516</v>
      </c>
      <c r="B109" s="32" t="s">
        <v>97</v>
      </c>
      <c r="C109" s="33"/>
      <c r="D109" s="31"/>
      <c r="E109" s="34"/>
      <c r="F109" s="34" t="str">
        <f t="shared" ref="F109:F115" si="10">IF(C109="","",C109*E109)</f>
        <v/>
      </c>
    </row>
    <row r="110" spans="1:7" ht="32" x14ac:dyDescent="0.2">
      <c r="A110" s="31">
        <v>5160000001</v>
      </c>
      <c r="B110" s="32" t="s">
        <v>98</v>
      </c>
      <c r="C110" s="33">
        <v>65.5</v>
      </c>
      <c r="D110" s="31" t="s">
        <v>15</v>
      </c>
      <c r="E110" s="34"/>
      <c r="F110" s="34">
        <f t="shared" si="10"/>
        <v>0</v>
      </c>
    </row>
    <row r="111" spans="1:7" ht="48" x14ac:dyDescent="0.2">
      <c r="A111" s="31">
        <v>5160000002</v>
      </c>
      <c r="B111" s="32" t="s">
        <v>227</v>
      </c>
      <c r="C111" s="33">
        <v>72.2</v>
      </c>
      <c r="D111" s="31" t="s">
        <v>15</v>
      </c>
      <c r="E111" s="34"/>
      <c r="F111" s="34">
        <f t="shared" si="10"/>
        <v>0</v>
      </c>
    </row>
    <row r="112" spans="1:7" ht="48" x14ac:dyDescent="0.2">
      <c r="A112" s="31">
        <v>5160000003</v>
      </c>
      <c r="B112" s="32" t="s">
        <v>228</v>
      </c>
      <c r="C112" s="33">
        <v>50.3</v>
      </c>
      <c r="D112" s="31" t="s">
        <v>15</v>
      </c>
      <c r="E112" s="34"/>
      <c r="F112" s="34">
        <f t="shared" si="10"/>
        <v>0</v>
      </c>
    </row>
    <row r="113" spans="1:6" ht="16" x14ac:dyDescent="0.2">
      <c r="A113" s="31">
        <v>5160000004</v>
      </c>
      <c r="B113" s="32" t="s">
        <v>99</v>
      </c>
      <c r="C113" s="33">
        <v>68.900000000000006</v>
      </c>
      <c r="D113" s="31" t="s">
        <v>15</v>
      </c>
      <c r="E113" s="34"/>
      <c r="F113" s="34">
        <f t="shared" si="10"/>
        <v>0</v>
      </c>
    </row>
    <row r="114" spans="1:6" ht="16" x14ac:dyDescent="0.2">
      <c r="A114" s="31">
        <v>5160000005</v>
      </c>
      <c r="B114" s="32" t="s">
        <v>229</v>
      </c>
      <c r="C114" s="33">
        <v>68.900000000000006</v>
      </c>
      <c r="D114" s="31" t="s">
        <v>15</v>
      </c>
      <c r="E114" s="34"/>
      <c r="F114" s="34">
        <f t="shared" si="10"/>
        <v>0</v>
      </c>
    </row>
    <row r="115" spans="1:6" ht="16" x14ac:dyDescent="0.2">
      <c r="A115" s="31">
        <v>5160000006</v>
      </c>
      <c r="B115" s="32" t="s">
        <v>100</v>
      </c>
      <c r="C115" s="33">
        <v>68.900000000000006</v>
      </c>
      <c r="D115" s="31" t="s">
        <v>15</v>
      </c>
      <c r="E115" s="34"/>
      <c r="F115" s="34">
        <f t="shared" si="10"/>
        <v>0</v>
      </c>
    </row>
    <row r="116" spans="1:6" x14ac:dyDescent="0.2">
      <c r="A116" s="31"/>
      <c r="B116" s="32"/>
      <c r="C116" s="33"/>
      <c r="D116" s="31"/>
      <c r="E116" s="34"/>
      <c r="F116" s="34"/>
    </row>
    <row r="117" spans="1:6" x14ac:dyDescent="0.2">
      <c r="A117" s="31"/>
      <c r="B117" s="32"/>
      <c r="C117" s="33"/>
      <c r="D117" s="31"/>
      <c r="E117" s="34"/>
      <c r="F117" s="34"/>
    </row>
    <row r="118" spans="1:6" ht="16" x14ac:dyDescent="0.2">
      <c r="A118" s="26">
        <v>52</v>
      </c>
      <c r="B118" s="27" t="s">
        <v>101</v>
      </c>
      <c r="C118" s="28"/>
      <c r="D118" s="26"/>
      <c r="E118" s="29"/>
      <c r="F118" s="30">
        <f>SUM(F119:F128)</f>
        <v>0</v>
      </c>
    </row>
    <row r="119" spans="1:6" ht="16" x14ac:dyDescent="0.2">
      <c r="A119" s="31">
        <v>525</v>
      </c>
      <c r="B119" s="32" t="s">
        <v>102</v>
      </c>
      <c r="C119" s="33"/>
      <c r="D119" s="31"/>
      <c r="E119" s="34"/>
      <c r="F119" s="34" t="str">
        <f t="shared" ref="F119:F123" si="11">IF(C119="","",C119*E119)</f>
        <v/>
      </c>
    </row>
    <row r="120" spans="1:6" ht="16" x14ac:dyDescent="0.2">
      <c r="A120" s="31">
        <v>5250000001</v>
      </c>
      <c r="B120" s="58" t="s">
        <v>103</v>
      </c>
      <c r="C120" s="62">
        <v>4</v>
      </c>
      <c r="D120" s="31" t="s">
        <v>26</v>
      </c>
      <c r="E120" s="34"/>
      <c r="F120" s="34">
        <f t="shared" si="11"/>
        <v>0</v>
      </c>
    </row>
    <row r="121" spans="1:6" ht="16" x14ac:dyDescent="0.2">
      <c r="A121" s="31">
        <v>5250000002</v>
      </c>
      <c r="B121" s="58" t="s">
        <v>104</v>
      </c>
      <c r="C121" s="62">
        <v>4</v>
      </c>
      <c r="D121" s="31" t="s">
        <v>26</v>
      </c>
      <c r="E121" s="34"/>
      <c r="F121" s="34">
        <f>IF(C121="","",C121*E121)</f>
        <v>0</v>
      </c>
    </row>
    <row r="122" spans="1:6" ht="16" x14ac:dyDescent="0.2">
      <c r="A122" s="31">
        <v>5250000003</v>
      </c>
      <c r="B122" s="58" t="s">
        <v>105</v>
      </c>
      <c r="C122" s="62">
        <v>4</v>
      </c>
      <c r="D122" s="31" t="s">
        <v>26</v>
      </c>
      <c r="E122" s="34"/>
      <c r="F122" s="34">
        <f t="shared" si="11"/>
        <v>0</v>
      </c>
    </row>
    <row r="123" spans="1:6" ht="16" x14ac:dyDescent="0.2">
      <c r="A123" s="31">
        <v>5250000004</v>
      </c>
      <c r="B123" s="58" t="s">
        <v>106</v>
      </c>
      <c r="C123" s="62">
        <v>4</v>
      </c>
      <c r="D123" s="31" t="s">
        <v>26</v>
      </c>
      <c r="E123" s="34"/>
      <c r="F123" s="34">
        <f t="shared" si="11"/>
        <v>0</v>
      </c>
    </row>
    <row r="124" spans="1:6" ht="16" x14ac:dyDescent="0.2">
      <c r="A124" s="31">
        <v>5250000006</v>
      </c>
      <c r="B124" s="58" t="s">
        <v>104</v>
      </c>
      <c r="C124" s="62">
        <v>8</v>
      </c>
      <c r="D124" s="31" t="s">
        <v>26</v>
      </c>
      <c r="E124" s="34"/>
      <c r="F124" s="34">
        <f>IF(C124="","",C124*E124)</f>
        <v>0</v>
      </c>
    </row>
    <row r="125" spans="1:6" ht="16" x14ac:dyDescent="0.2">
      <c r="A125" s="31">
        <v>526</v>
      </c>
      <c r="B125" s="32" t="s">
        <v>107</v>
      </c>
      <c r="C125" s="33"/>
      <c r="D125" s="31"/>
      <c r="E125" s="34"/>
      <c r="F125" s="34"/>
    </row>
    <row r="126" spans="1:6" ht="16" x14ac:dyDescent="0.2">
      <c r="A126" s="31">
        <v>5260000001</v>
      </c>
      <c r="B126" s="32" t="s">
        <v>108</v>
      </c>
      <c r="C126" s="33">
        <v>4</v>
      </c>
      <c r="D126" s="31" t="s">
        <v>26</v>
      </c>
      <c r="E126" s="34"/>
      <c r="F126" s="34">
        <f t="shared" ref="F126:F129" si="12">IF(C126="","",C126*E126)</f>
        <v>0</v>
      </c>
    </row>
    <row r="127" spans="1:6" ht="16" x14ac:dyDescent="0.2">
      <c r="A127" s="31">
        <v>5260000002</v>
      </c>
      <c r="B127" s="32" t="s">
        <v>109</v>
      </c>
      <c r="C127" s="33">
        <v>8</v>
      </c>
      <c r="D127" s="31" t="s">
        <v>26</v>
      </c>
      <c r="E127" s="34"/>
      <c r="F127" s="34">
        <f t="shared" si="12"/>
        <v>0</v>
      </c>
    </row>
    <row r="128" spans="1:6" x14ac:dyDescent="0.2">
      <c r="A128" s="31"/>
      <c r="B128" s="32"/>
      <c r="C128" s="33"/>
      <c r="D128" s="31"/>
      <c r="E128" s="34"/>
      <c r="F128" s="34" t="str">
        <f t="shared" si="12"/>
        <v/>
      </c>
    </row>
    <row r="129" spans="1:6" x14ac:dyDescent="0.2">
      <c r="A129" s="31"/>
      <c r="B129" s="32"/>
      <c r="C129" s="33"/>
      <c r="D129" s="31"/>
      <c r="E129" s="34"/>
      <c r="F129" s="34" t="str">
        <f t="shared" si="12"/>
        <v/>
      </c>
    </row>
    <row r="130" spans="1:6" ht="16" x14ac:dyDescent="0.2">
      <c r="A130" s="26">
        <v>53</v>
      </c>
      <c r="B130" s="27" t="s">
        <v>110</v>
      </c>
      <c r="C130" s="28"/>
      <c r="D130" s="26"/>
      <c r="E130" s="29"/>
      <c r="F130" s="30">
        <f>SUM(F131:F144)</f>
        <v>0</v>
      </c>
    </row>
    <row r="131" spans="1:6" ht="16" x14ac:dyDescent="0.2">
      <c r="A131" s="31">
        <v>531</v>
      </c>
      <c r="B131" s="32" t="s">
        <v>111</v>
      </c>
      <c r="C131" s="33"/>
      <c r="D131" s="31"/>
      <c r="E131" s="34"/>
      <c r="F131" s="34" t="str">
        <f t="shared" ref="F131:F145" si="13">IF(C131="","",C131*E131)</f>
        <v/>
      </c>
    </row>
    <row r="132" spans="1:6" ht="16" x14ac:dyDescent="0.2">
      <c r="A132" s="31">
        <v>5310000001</v>
      </c>
      <c r="B132" s="32" t="s">
        <v>112</v>
      </c>
      <c r="C132" s="33">
        <v>312.2</v>
      </c>
      <c r="D132" s="31" t="s">
        <v>15</v>
      </c>
      <c r="E132" s="34"/>
      <c r="F132" s="34">
        <f t="shared" si="13"/>
        <v>0</v>
      </c>
    </row>
    <row r="133" spans="1:6" ht="16" x14ac:dyDescent="0.2">
      <c r="A133" s="31">
        <v>5310000002</v>
      </c>
      <c r="B133" s="32" t="s">
        <v>113</v>
      </c>
      <c r="C133" s="33">
        <v>47.4</v>
      </c>
      <c r="D133" s="31" t="s">
        <v>64</v>
      </c>
      <c r="E133" s="34"/>
      <c r="F133" s="34">
        <f t="shared" si="13"/>
        <v>0</v>
      </c>
    </row>
    <row r="134" spans="1:6" ht="16" x14ac:dyDescent="0.2">
      <c r="A134" s="31">
        <v>5310000003</v>
      </c>
      <c r="B134" s="32" t="s">
        <v>114</v>
      </c>
      <c r="C134" s="33">
        <v>60.1</v>
      </c>
      <c r="D134" s="31" t="s">
        <v>64</v>
      </c>
      <c r="E134" s="34"/>
      <c r="F134" s="34">
        <f t="shared" si="13"/>
        <v>0</v>
      </c>
    </row>
    <row r="135" spans="1:6" ht="16" x14ac:dyDescent="0.2">
      <c r="A135" s="31">
        <v>534</v>
      </c>
      <c r="B135" s="32" t="s">
        <v>115</v>
      </c>
      <c r="C135" s="33"/>
      <c r="D135" s="31"/>
      <c r="E135" s="34"/>
      <c r="F135" s="34" t="str">
        <f t="shared" si="13"/>
        <v/>
      </c>
    </row>
    <row r="136" spans="1:6" ht="16" x14ac:dyDescent="0.2">
      <c r="A136" s="31">
        <v>5340000001</v>
      </c>
      <c r="B136" s="32" t="s">
        <v>116</v>
      </c>
      <c r="C136" s="33">
        <v>47.4</v>
      </c>
      <c r="D136" s="31" t="s">
        <v>64</v>
      </c>
      <c r="E136" s="34"/>
      <c r="F136" s="34">
        <f t="shared" si="13"/>
        <v>0</v>
      </c>
    </row>
    <row r="137" spans="1:6" ht="16" x14ac:dyDescent="0.2">
      <c r="A137" s="31">
        <v>5340000002</v>
      </c>
      <c r="B137" s="32" t="s">
        <v>117</v>
      </c>
      <c r="C137" s="33">
        <v>60.1</v>
      </c>
      <c r="D137" s="31" t="s">
        <v>64</v>
      </c>
      <c r="E137" s="34"/>
      <c r="F137" s="34">
        <f t="shared" si="13"/>
        <v>0</v>
      </c>
    </row>
    <row r="138" spans="1:6" ht="16" x14ac:dyDescent="0.2">
      <c r="A138" s="31">
        <v>535</v>
      </c>
      <c r="B138" s="32" t="s">
        <v>118</v>
      </c>
      <c r="C138" s="33"/>
      <c r="D138" s="31"/>
      <c r="E138" s="34"/>
      <c r="F138" s="34" t="str">
        <f t="shared" si="13"/>
        <v/>
      </c>
    </row>
    <row r="139" spans="1:6" ht="16" x14ac:dyDescent="0.2">
      <c r="A139" s="31">
        <v>5350000001</v>
      </c>
      <c r="B139" s="32" t="s">
        <v>119</v>
      </c>
      <c r="C139" s="33">
        <f>83.3-5.9</f>
        <v>77.399999999999991</v>
      </c>
      <c r="D139" s="31" t="s">
        <v>15</v>
      </c>
      <c r="E139" s="34"/>
      <c r="F139" s="34">
        <f t="shared" si="13"/>
        <v>0</v>
      </c>
    </row>
    <row r="140" spans="1:6" ht="16" x14ac:dyDescent="0.2">
      <c r="A140" s="31">
        <v>5350000002</v>
      </c>
      <c r="B140" s="32" t="s">
        <v>120</v>
      </c>
      <c r="C140" s="33">
        <v>77.400000000000006</v>
      </c>
      <c r="D140" s="31" t="s">
        <v>15</v>
      </c>
      <c r="E140" s="34"/>
      <c r="F140" s="34">
        <f t="shared" si="13"/>
        <v>0</v>
      </c>
    </row>
    <row r="141" spans="1:6" ht="16" x14ac:dyDescent="0.2">
      <c r="A141" s="31">
        <v>537</v>
      </c>
      <c r="B141" s="32" t="s">
        <v>43</v>
      </c>
      <c r="C141" s="33"/>
      <c r="D141" s="31"/>
      <c r="E141" s="34"/>
      <c r="F141" s="34" t="str">
        <f t="shared" si="13"/>
        <v/>
      </c>
    </row>
    <row r="142" spans="1:6" ht="16" x14ac:dyDescent="0.2">
      <c r="A142" s="31">
        <v>5370000001</v>
      </c>
      <c r="B142" s="32" t="s">
        <v>121</v>
      </c>
      <c r="C142" s="33">
        <v>77.400000000000006</v>
      </c>
      <c r="D142" s="31" t="s">
        <v>15</v>
      </c>
      <c r="E142" s="34"/>
      <c r="F142" s="34">
        <f t="shared" si="13"/>
        <v>0</v>
      </c>
    </row>
    <row r="143" spans="1:6" ht="16" x14ac:dyDescent="0.2">
      <c r="A143" s="31">
        <v>5370000002</v>
      </c>
      <c r="B143" s="32" t="s">
        <v>122</v>
      </c>
      <c r="C143" s="33">
        <v>77.400000000000006</v>
      </c>
      <c r="D143" s="31" t="s">
        <v>15</v>
      </c>
      <c r="E143" s="34"/>
      <c r="F143" s="34">
        <f t="shared" si="13"/>
        <v>0</v>
      </c>
    </row>
    <row r="144" spans="1:6" x14ac:dyDescent="0.2">
      <c r="A144" s="31"/>
      <c r="B144" s="32"/>
      <c r="C144" s="33"/>
      <c r="D144" s="31"/>
      <c r="E144" s="34"/>
      <c r="F144" s="34" t="str">
        <f t="shared" si="13"/>
        <v/>
      </c>
    </row>
    <row r="145" spans="1:6" x14ac:dyDescent="0.2">
      <c r="A145" s="31"/>
      <c r="B145" s="32"/>
      <c r="C145" s="33"/>
      <c r="D145" s="31"/>
      <c r="E145" s="34"/>
      <c r="F145" s="34" t="str">
        <f t="shared" si="13"/>
        <v/>
      </c>
    </row>
    <row r="146" spans="1:6" ht="16" x14ac:dyDescent="0.2">
      <c r="A146" s="26">
        <v>54</v>
      </c>
      <c r="B146" s="27" t="s">
        <v>123</v>
      </c>
      <c r="C146" s="28"/>
      <c r="D146" s="26"/>
      <c r="E146" s="29"/>
      <c r="F146" s="30">
        <f>SUM(F148:F163)</f>
        <v>0</v>
      </c>
    </row>
    <row r="147" spans="1:6" ht="16" x14ac:dyDescent="0.2">
      <c r="A147" s="31">
        <v>541</v>
      </c>
      <c r="B147" s="32" t="s">
        <v>111</v>
      </c>
      <c r="C147" s="33"/>
      <c r="D147" s="31"/>
      <c r="E147" s="34"/>
      <c r="F147" s="34" t="str">
        <f t="shared" ref="F147:F161" si="14">IF(C147="","",C147*E147)</f>
        <v/>
      </c>
    </row>
    <row r="148" spans="1:6" ht="16" x14ac:dyDescent="0.2">
      <c r="A148" s="31">
        <v>5410000001</v>
      </c>
      <c r="B148" s="32" t="s">
        <v>124</v>
      </c>
      <c r="C148" s="33">
        <f>123.2</f>
        <v>123.2</v>
      </c>
      <c r="D148" s="31" t="s">
        <v>15</v>
      </c>
      <c r="E148" s="34"/>
      <c r="F148" s="34">
        <f t="shared" si="14"/>
        <v>0</v>
      </c>
    </row>
    <row r="149" spans="1:6" ht="16" x14ac:dyDescent="0.2">
      <c r="A149" s="31">
        <v>5410000002</v>
      </c>
      <c r="B149" s="32" t="s">
        <v>125</v>
      </c>
      <c r="C149" s="33">
        <v>15.7</v>
      </c>
      <c r="D149" s="31" t="s">
        <v>15</v>
      </c>
      <c r="E149" s="34"/>
      <c r="F149" s="34">
        <f t="shared" si="14"/>
        <v>0</v>
      </c>
    </row>
    <row r="150" spans="1:6" ht="16" x14ac:dyDescent="0.2">
      <c r="A150" s="31">
        <v>5410000003</v>
      </c>
      <c r="B150" s="32" t="s">
        <v>126</v>
      </c>
      <c r="C150" s="33">
        <f>40.7*1.23</f>
        <v>50.061</v>
      </c>
      <c r="D150" s="31" t="s">
        <v>15</v>
      </c>
      <c r="E150" s="34"/>
      <c r="F150" s="34">
        <f t="shared" si="14"/>
        <v>0</v>
      </c>
    </row>
    <row r="151" spans="1:6" ht="16" x14ac:dyDescent="0.2">
      <c r="A151" s="31">
        <v>5410000004</v>
      </c>
      <c r="B151" s="32" t="s">
        <v>127</v>
      </c>
      <c r="C151" s="33">
        <v>18.66</v>
      </c>
      <c r="D151" s="31" t="s">
        <v>15</v>
      </c>
      <c r="E151" s="34"/>
      <c r="F151" s="34">
        <f t="shared" si="14"/>
        <v>0</v>
      </c>
    </row>
    <row r="152" spans="1:6" ht="16" x14ac:dyDescent="0.2">
      <c r="A152" s="31">
        <v>545</v>
      </c>
      <c r="B152" s="32" t="s">
        <v>128</v>
      </c>
      <c r="C152" s="33"/>
      <c r="D152" s="31"/>
      <c r="E152" s="34"/>
      <c r="F152" s="34" t="str">
        <f t="shared" si="14"/>
        <v/>
      </c>
    </row>
    <row r="153" spans="1:6" ht="17" x14ac:dyDescent="0.2">
      <c r="A153" s="31">
        <v>5450000001</v>
      </c>
      <c r="B153" s="57" t="s">
        <v>129</v>
      </c>
      <c r="C153" s="62">
        <v>55.7</v>
      </c>
      <c r="D153" s="31" t="s">
        <v>15</v>
      </c>
      <c r="E153" s="34"/>
      <c r="F153" s="34">
        <f t="shared" si="14"/>
        <v>0</v>
      </c>
    </row>
    <row r="154" spans="1:6" ht="17" x14ac:dyDescent="0.2">
      <c r="A154" s="31">
        <v>5450000002</v>
      </c>
      <c r="B154" s="57" t="s">
        <v>130</v>
      </c>
      <c r="C154" s="62">
        <v>95.94</v>
      </c>
      <c r="D154" s="31" t="s">
        <v>15</v>
      </c>
      <c r="E154" s="34"/>
      <c r="F154" s="34">
        <f t="shared" si="14"/>
        <v>0</v>
      </c>
    </row>
    <row r="155" spans="1:6" ht="17" x14ac:dyDescent="0.2">
      <c r="A155" s="31">
        <v>5450000003</v>
      </c>
      <c r="B155" s="57" t="s">
        <v>230</v>
      </c>
      <c r="C155" s="62">
        <f>55.7+95.94</f>
        <v>151.63999999999999</v>
      </c>
      <c r="D155" s="31" t="s">
        <v>15</v>
      </c>
      <c r="E155" s="34"/>
      <c r="F155" s="34">
        <f t="shared" si="14"/>
        <v>0</v>
      </c>
    </row>
    <row r="156" spans="1:6" ht="17" x14ac:dyDescent="0.2">
      <c r="A156" s="31">
        <v>5450000004</v>
      </c>
      <c r="B156" s="57" t="s">
        <v>131</v>
      </c>
      <c r="C156" s="62">
        <f>55.7+55.7</f>
        <v>111.4</v>
      </c>
      <c r="D156" s="31" t="s">
        <v>15</v>
      </c>
      <c r="E156" s="34"/>
      <c r="F156" s="34">
        <f t="shared" si="14"/>
        <v>0</v>
      </c>
    </row>
    <row r="157" spans="1:6" ht="17" x14ac:dyDescent="0.2">
      <c r="A157" s="31">
        <v>5450000005</v>
      </c>
      <c r="B157" s="57" t="s">
        <v>132</v>
      </c>
      <c r="C157" s="62">
        <v>55.7</v>
      </c>
      <c r="D157" s="31" t="s">
        <v>15</v>
      </c>
      <c r="E157" s="34"/>
      <c r="F157" s="34">
        <f t="shared" si="14"/>
        <v>0</v>
      </c>
    </row>
    <row r="158" spans="1:6" ht="17" x14ac:dyDescent="0.2">
      <c r="A158" s="31">
        <v>5450000007</v>
      </c>
      <c r="B158" s="57" t="s">
        <v>133</v>
      </c>
      <c r="C158" s="62">
        <f>94.1+95.94</f>
        <v>190.04</v>
      </c>
      <c r="D158" s="31" t="s">
        <v>15</v>
      </c>
      <c r="E158" s="34"/>
      <c r="F158" s="34">
        <f t="shared" si="14"/>
        <v>0</v>
      </c>
    </row>
    <row r="159" spans="1:6" ht="17" x14ac:dyDescent="0.2">
      <c r="A159" s="31">
        <v>5450000008</v>
      </c>
      <c r="B159" s="57" t="s">
        <v>134</v>
      </c>
      <c r="C159" s="62">
        <v>94.1</v>
      </c>
      <c r="D159" s="31" t="s">
        <v>15</v>
      </c>
      <c r="E159" s="34"/>
      <c r="F159" s="34">
        <f t="shared" si="14"/>
        <v>0</v>
      </c>
    </row>
    <row r="160" spans="1:6" ht="17" x14ac:dyDescent="0.2">
      <c r="A160" s="31">
        <v>5450000009</v>
      </c>
      <c r="B160" s="57" t="s">
        <v>231</v>
      </c>
      <c r="C160" s="62">
        <v>94.1</v>
      </c>
      <c r="D160" s="31" t="s">
        <v>15</v>
      </c>
      <c r="E160" s="34"/>
      <c r="F160" s="34">
        <f t="shared" si="14"/>
        <v>0</v>
      </c>
    </row>
    <row r="161" spans="1:6" ht="16" x14ac:dyDescent="0.2">
      <c r="A161" s="31">
        <v>5450000010</v>
      </c>
      <c r="B161" s="32" t="s">
        <v>135</v>
      </c>
      <c r="C161" s="33">
        <v>94.1</v>
      </c>
      <c r="D161" s="31" t="s">
        <v>15</v>
      </c>
      <c r="E161" s="34"/>
      <c r="F161" s="34">
        <f t="shared" si="14"/>
        <v>0</v>
      </c>
    </row>
    <row r="162" spans="1:6" ht="16" x14ac:dyDescent="0.2">
      <c r="A162" s="31"/>
      <c r="B162" s="57"/>
      <c r="C162" s="62"/>
      <c r="D162" s="31"/>
      <c r="E162" s="34"/>
      <c r="F162" s="34"/>
    </row>
    <row r="163" spans="1:6" ht="16" x14ac:dyDescent="0.2">
      <c r="A163" s="31"/>
      <c r="B163" s="57"/>
      <c r="C163" s="62"/>
      <c r="D163" s="31"/>
      <c r="E163" s="34"/>
      <c r="F163" s="34"/>
    </row>
    <row r="164" spans="1:6" ht="16" x14ac:dyDescent="0.2">
      <c r="A164" s="26">
        <v>56</v>
      </c>
      <c r="B164" s="27" t="s">
        <v>136</v>
      </c>
      <c r="C164" s="28"/>
      <c r="D164" s="26"/>
      <c r="E164" s="29"/>
      <c r="F164" s="30">
        <f>SUM(F165:F182)</f>
        <v>0</v>
      </c>
    </row>
    <row r="165" spans="1:6" ht="16" x14ac:dyDescent="0.2">
      <c r="A165" s="31">
        <v>565</v>
      </c>
      <c r="B165" s="32" t="s">
        <v>137</v>
      </c>
      <c r="C165" s="33"/>
      <c r="D165" s="31"/>
      <c r="E165" s="34"/>
      <c r="F165" s="34" t="str">
        <f t="shared" ref="F165:F182" si="15">IF(C165="","",C165*E165)</f>
        <v/>
      </c>
    </row>
    <row r="166" spans="1:6" ht="16" x14ac:dyDescent="0.2">
      <c r="A166" s="31">
        <v>5650000001</v>
      </c>
      <c r="B166" s="32" t="s">
        <v>138</v>
      </c>
      <c r="C166" s="33">
        <v>15.6</v>
      </c>
      <c r="D166" s="31" t="s">
        <v>15</v>
      </c>
      <c r="E166" s="34"/>
      <c r="F166" s="34">
        <f t="shared" si="15"/>
        <v>0</v>
      </c>
    </row>
    <row r="167" spans="1:6" ht="16" x14ac:dyDescent="0.2">
      <c r="A167" s="31">
        <v>5650000002</v>
      </c>
      <c r="B167" s="32" t="s">
        <v>139</v>
      </c>
      <c r="C167" s="33">
        <v>15.6</v>
      </c>
      <c r="D167" s="31" t="s">
        <v>15</v>
      </c>
      <c r="E167" s="34"/>
      <c r="F167" s="34">
        <f t="shared" si="15"/>
        <v>0</v>
      </c>
    </row>
    <row r="168" spans="1:6" ht="16" x14ac:dyDescent="0.2">
      <c r="A168" s="31">
        <v>566</v>
      </c>
      <c r="B168" s="32" t="s">
        <v>140</v>
      </c>
      <c r="C168" s="33"/>
      <c r="D168" s="31"/>
      <c r="E168" s="34"/>
      <c r="F168" s="34" t="str">
        <f t="shared" si="15"/>
        <v/>
      </c>
    </row>
    <row r="169" spans="1:6" ht="16" x14ac:dyDescent="0.2">
      <c r="A169" s="31">
        <v>5660000001</v>
      </c>
      <c r="B169" s="32" t="s">
        <v>141</v>
      </c>
      <c r="C169" s="33">
        <v>163.4</v>
      </c>
      <c r="D169" s="31" t="s">
        <v>15</v>
      </c>
      <c r="E169" s="34"/>
      <c r="F169" s="34">
        <f t="shared" si="15"/>
        <v>0</v>
      </c>
    </row>
    <row r="170" spans="1:6" ht="16" x14ac:dyDescent="0.2">
      <c r="A170" s="31">
        <v>5660000002</v>
      </c>
      <c r="B170" s="32" t="s">
        <v>142</v>
      </c>
      <c r="C170" s="33">
        <v>163.4</v>
      </c>
      <c r="D170" s="31" t="s">
        <v>15</v>
      </c>
      <c r="E170" s="34"/>
      <c r="F170" s="34">
        <f t="shared" si="15"/>
        <v>0</v>
      </c>
    </row>
    <row r="171" spans="1:6" ht="16" x14ac:dyDescent="0.2">
      <c r="A171" s="31">
        <v>5660000003</v>
      </c>
      <c r="B171" s="32" t="s">
        <v>143</v>
      </c>
      <c r="C171" s="33">
        <v>151.30000000000001</v>
      </c>
      <c r="D171" s="31" t="s">
        <v>64</v>
      </c>
      <c r="E171" s="34"/>
      <c r="F171" s="34">
        <f t="shared" si="15"/>
        <v>0</v>
      </c>
    </row>
    <row r="172" spans="1:6" ht="16" x14ac:dyDescent="0.2">
      <c r="A172" s="31">
        <v>5660000004</v>
      </c>
      <c r="B172" s="32" t="s">
        <v>144</v>
      </c>
      <c r="C172" s="33">
        <v>151.30000000000001</v>
      </c>
      <c r="D172" s="31" t="s">
        <v>64</v>
      </c>
      <c r="E172" s="34"/>
      <c r="F172" s="34">
        <f t="shared" si="15"/>
        <v>0</v>
      </c>
    </row>
    <row r="173" spans="1:6" ht="16" x14ac:dyDescent="0.2">
      <c r="A173" s="31">
        <v>5660000005</v>
      </c>
      <c r="B173" s="32" t="s">
        <v>145</v>
      </c>
      <c r="C173" s="33">
        <v>192.8</v>
      </c>
      <c r="D173" s="31" t="s">
        <v>15</v>
      </c>
      <c r="E173" s="34"/>
      <c r="F173" s="34">
        <f t="shared" si="15"/>
        <v>0</v>
      </c>
    </row>
    <row r="174" spans="1:6" ht="16" x14ac:dyDescent="0.2">
      <c r="A174" s="31">
        <v>5660000006</v>
      </c>
      <c r="B174" s="32" t="s">
        <v>146</v>
      </c>
      <c r="C174" s="33">
        <v>192.8</v>
      </c>
      <c r="D174" s="31" t="s">
        <v>15</v>
      </c>
      <c r="E174" s="34"/>
      <c r="F174" s="34">
        <f t="shared" si="15"/>
        <v>0</v>
      </c>
    </row>
    <row r="175" spans="1:6" ht="16" x14ac:dyDescent="0.2">
      <c r="A175" s="31">
        <v>5660000007</v>
      </c>
      <c r="B175" s="32" t="s">
        <v>147</v>
      </c>
      <c r="C175" s="33">
        <v>192.8</v>
      </c>
      <c r="D175" s="31" t="s">
        <v>15</v>
      </c>
      <c r="E175" s="34"/>
      <c r="F175" s="34">
        <f t="shared" si="15"/>
        <v>0</v>
      </c>
    </row>
    <row r="176" spans="1:6" ht="16" x14ac:dyDescent="0.2">
      <c r="A176" s="31">
        <v>567</v>
      </c>
      <c r="B176" s="32" t="s">
        <v>43</v>
      </c>
      <c r="C176" s="33"/>
      <c r="D176" s="31"/>
      <c r="E176" s="34"/>
      <c r="F176" s="34" t="str">
        <f t="shared" si="15"/>
        <v/>
      </c>
    </row>
    <row r="177" spans="1:6" ht="16" x14ac:dyDescent="0.2">
      <c r="A177" s="31">
        <v>5670000001</v>
      </c>
      <c r="B177" s="32" t="s">
        <v>148</v>
      </c>
      <c r="C177" s="33">
        <v>15.6</v>
      </c>
      <c r="D177" s="31" t="s">
        <v>15</v>
      </c>
      <c r="E177" s="34"/>
      <c r="F177" s="34">
        <f t="shared" si="15"/>
        <v>0</v>
      </c>
    </row>
    <row r="178" spans="1:6" ht="16" x14ac:dyDescent="0.2">
      <c r="A178" s="31">
        <v>5670000002</v>
      </c>
      <c r="B178" s="32" t="s">
        <v>149</v>
      </c>
      <c r="C178" s="33">
        <v>192.8</v>
      </c>
      <c r="D178" s="31" t="s">
        <v>15</v>
      </c>
      <c r="E178" s="34"/>
      <c r="F178" s="34">
        <f t="shared" si="15"/>
        <v>0</v>
      </c>
    </row>
    <row r="179" spans="1:6" ht="16" x14ac:dyDescent="0.2">
      <c r="A179" s="31">
        <v>5670000003</v>
      </c>
      <c r="B179" s="32" t="s">
        <v>150</v>
      </c>
      <c r="C179" s="33">
        <v>192.8</v>
      </c>
      <c r="D179" s="31" t="s">
        <v>15</v>
      </c>
      <c r="E179" s="34"/>
      <c r="F179" s="34">
        <f t="shared" si="15"/>
        <v>0</v>
      </c>
    </row>
    <row r="180" spans="1:6" ht="16" x14ac:dyDescent="0.2">
      <c r="A180" s="31">
        <v>5670000004</v>
      </c>
      <c r="B180" s="32" t="s">
        <v>151</v>
      </c>
      <c r="C180" s="33">
        <v>192.8</v>
      </c>
      <c r="D180" s="31" t="s">
        <v>15</v>
      </c>
      <c r="E180" s="34"/>
      <c r="F180" s="34">
        <f t="shared" si="15"/>
        <v>0</v>
      </c>
    </row>
    <row r="181" spans="1:6" ht="16" x14ac:dyDescent="0.2">
      <c r="A181" s="31">
        <v>5670000005</v>
      </c>
      <c r="B181" s="32" t="s">
        <v>152</v>
      </c>
      <c r="C181" s="33">
        <v>94.1</v>
      </c>
      <c r="D181" s="31" t="s">
        <v>15</v>
      </c>
      <c r="E181" s="34"/>
      <c r="F181" s="34">
        <f t="shared" si="15"/>
        <v>0</v>
      </c>
    </row>
    <row r="182" spans="1:6" ht="16" x14ac:dyDescent="0.2">
      <c r="A182" s="31">
        <v>5670000006</v>
      </c>
      <c r="B182" s="32" t="s">
        <v>153</v>
      </c>
      <c r="C182" s="33">
        <v>94.1</v>
      </c>
      <c r="D182" s="31" t="s">
        <v>15</v>
      </c>
      <c r="E182" s="34"/>
      <c r="F182" s="34">
        <f t="shared" si="15"/>
        <v>0</v>
      </c>
    </row>
    <row r="183" spans="1:6" x14ac:dyDescent="0.2">
      <c r="A183" s="31"/>
      <c r="B183" s="32"/>
      <c r="C183" s="33"/>
      <c r="D183" s="31"/>
      <c r="E183" s="34"/>
      <c r="F183" s="34"/>
    </row>
    <row r="184" spans="1:6" x14ac:dyDescent="0.2">
      <c r="A184" s="31"/>
      <c r="B184" s="32"/>
      <c r="C184" s="33"/>
      <c r="D184" s="31"/>
      <c r="E184" s="34"/>
      <c r="F184" s="34" t="str">
        <f t="shared" ref="F184" si="16">IF(C184="","",C184*E184)</f>
        <v/>
      </c>
    </row>
    <row r="185" spans="1:6" ht="16" x14ac:dyDescent="0.2">
      <c r="A185" s="19">
        <v>7</v>
      </c>
      <c r="B185" s="20" t="s">
        <v>154</v>
      </c>
      <c r="C185" s="21"/>
      <c r="D185" s="19"/>
      <c r="E185" s="22"/>
      <c r="F185" s="23">
        <f>SUM(F186:F228)/2</f>
        <v>0</v>
      </c>
    </row>
    <row r="186" spans="1:6" x14ac:dyDescent="0.2">
      <c r="A186" s="15"/>
      <c r="B186" s="24"/>
      <c r="C186" s="17"/>
      <c r="D186" s="15"/>
      <c r="E186" s="25"/>
      <c r="F186" s="25" t="str">
        <f t="shared" ref="F186:F187" si="17">IF(C186="","",C186*E186)</f>
        <v/>
      </c>
    </row>
    <row r="187" spans="1:6" x14ac:dyDescent="0.2">
      <c r="A187" s="15"/>
      <c r="B187" s="24"/>
      <c r="C187" s="17"/>
      <c r="D187" s="15"/>
      <c r="E187" s="25"/>
      <c r="F187" s="25" t="str">
        <f t="shared" si="17"/>
        <v/>
      </c>
    </row>
    <row r="188" spans="1:6" ht="16" x14ac:dyDescent="0.2">
      <c r="A188" s="63">
        <v>71</v>
      </c>
      <c r="B188" s="64" t="s">
        <v>155</v>
      </c>
      <c r="C188" s="65"/>
      <c r="D188" s="63"/>
      <c r="E188" s="66"/>
      <c r="F188" s="67">
        <f>SUM(F189:F198)</f>
        <v>0</v>
      </c>
    </row>
    <row r="189" spans="1:6" ht="16" x14ac:dyDescent="0.2">
      <c r="A189" s="15">
        <v>711</v>
      </c>
      <c r="B189" s="24" t="s">
        <v>156</v>
      </c>
      <c r="C189" s="17"/>
      <c r="D189" s="15"/>
      <c r="E189" s="25"/>
      <c r="F189" s="25" t="str">
        <f t="shared" ref="F189:F199" si="18">IF(C189="","",C189*E189)</f>
        <v/>
      </c>
    </row>
    <row r="190" spans="1:6" ht="16" x14ac:dyDescent="0.2">
      <c r="A190" s="15">
        <v>7110000001</v>
      </c>
      <c r="B190" s="24" t="s">
        <v>157</v>
      </c>
      <c r="C190" s="17">
        <v>1</v>
      </c>
      <c r="D190" s="15" t="s">
        <v>30</v>
      </c>
      <c r="E190" s="25"/>
      <c r="F190" s="25">
        <f t="shared" si="18"/>
        <v>0</v>
      </c>
    </row>
    <row r="191" spans="1:6" ht="16" x14ac:dyDescent="0.2">
      <c r="A191" s="15">
        <v>712</v>
      </c>
      <c r="B191" s="24" t="s">
        <v>158</v>
      </c>
      <c r="C191" s="17"/>
      <c r="D191" s="15"/>
      <c r="E191" s="25"/>
      <c r="F191" s="25" t="str">
        <f t="shared" si="18"/>
        <v/>
      </c>
    </row>
    <row r="192" spans="1:6" ht="16" x14ac:dyDescent="0.2">
      <c r="A192" s="15">
        <v>7120000001</v>
      </c>
      <c r="B192" s="24" t="s">
        <v>159</v>
      </c>
      <c r="C192" s="17">
        <v>1</v>
      </c>
      <c r="D192" s="15" t="s">
        <v>30</v>
      </c>
      <c r="E192" s="25"/>
      <c r="F192" s="25">
        <f t="shared" si="18"/>
        <v>0</v>
      </c>
    </row>
    <row r="193" spans="1:6" ht="16" x14ac:dyDescent="0.2">
      <c r="A193" s="15">
        <v>713</v>
      </c>
      <c r="B193" s="24" t="s">
        <v>160</v>
      </c>
      <c r="C193" s="17"/>
      <c r="D193" s="15"/>
      <c r="E193" s="25"/>
      <c r="F193" s="25" t="str">
        <f t="shared" si="18"/>
        <v/>
      </c>
    </row>
    <row r="194" spans="1:6" ht="16" x14ac:dyDescent="0.2">
      <c r="A194" s="15">
        <v>7130000001</v>
      </c>
      <c r="B194" s="24" t="s">
        <v>161</v>
      </c>
      <c r="C194" s="17">
        <v>4</v>
      </c>
      <c r="D194" s="15" t="s">
        <v>26</v>
      </c>
      <c r="E194" s="25"/>
      <c r="F194" s="25">
        <f t="shared" si="18"/>
        <v>0</v>
      </c>
    </row>
    <row r="195" spans="1:6" ht="16" x14ac:dyDescent="0.2">
      <c r="A195" s="15">
        <v>7130000003</v>
      </c>
      <c r="B195" s="24" t="s">
        <v>162</v>
      </c>
      <c r="C195" s="17">
        <v>4</v>
      </c>
      <c r="D195" s="15" t="s">
        <v>26</v>
      </c>
      <c r="E195" s="25"/>
      <c r="F195" s="25">
        <f t="shared" si="18"/>
        <v>0</v>
      </c>
    </row>
    <row r="196" spans="1:6" ht="16" x14ac:dyDescent="0.2">
      <c r="A196" s="15">
        <v>7130000004</v>
      </c>
      <c r="B196" s="24" t="s">
        <v>163</v>
      </c>
      <c r="C196" s="17">
        <v>4</v>
      </c>
      <c r="D196" s="15" t="s">
        <v>26</v>
      </c>
      <c r="E196" s="25"/>
      <c r="F196" s="25">
        <f t="shared" si="18"/>
        <v>0</v>
      </c>
    </row>
    <row r="197" spans="1:6" ht="16" x14ac:dyDescent="0.2">
      <c r="A197" s="15">
        <v>7130000007</v>
      </c>
      <c r="B197" s="24" t="s">
        <v>164</v>
      </c>
      <c r="C197" s="17">
        <v>4</v>
      </c>
      <c r="D197" s="15" t="s">
        <v>26</v>
      </c>
      <c r="E197" s="25"/>
      <c r="F197" s="25">
        <f t="shared" si="18"/>
        <v>0</v>
      </c>
    </row>
    <row r="198" spans="1:6" x14ac:dyDescent="0.2">
      <c r="A198" s="15"/>
      <c r="B198" s="24"/>
      <c r="C198" s="17"/>
      <c r="D198" s="15"/>
      <c r="E198" s="25"/>
      <c r="F198" s="25" t="str">
        <f t="shared" si="18"/>
        <v/>
      </c>
    </row>
    <row r="199" spans="1:6" x14ac:dyDescent="0.2">
      <c r="A199" s="15"/>
      <c r="B199" s="24"/>
      <c r="C199" s="17"/>
      <c r="D199" s="15"/>
      <c r="E199" s="25"/>
      <c r="F199" s="25" t="str">
        <f t="shared" si="18"/>
        <v/>
      </c>
    </row>
    <row r="200" spans="1:6" ht="16" x14ac:dyDescent="0.2">
      <c r="A200" s="63">
        <v>72</v>
      </c>
      <c r="B200" s="64" t="s">
        <v>165</v>
      </c>
      <c r="C200" s="65"/>
      <c r="D200" s="63"/>
      <c r="E200" s="66"/>
      <c r="F200" s="67">
        <f>SUM(F201:F206)</f>
        <v>0</v>
      </c>
    </row>
    <row r="201" spans="1:6" ht="16" x14ac:dyDescent="0.2">
      <c r="A201" s="15">
        <v>724</v>
      </c>
      <c r="B201" s="24" t="s">
        <v>166</v>
      </c>
      <c r="C201" s="17"/>
      <c r="D201" s="15"/>
      <c r="E201" s="25"/>
      <c r="F201" s="25" t="str">
        <f t="shared" ref="F201:F207" si="19">IF(C201="","",C201*E201)</f>
        <v/>
      </c>
    </row>
    <row r="202" spans="1:6" ht="32" x14ac:dyDescent="0.2">
      <c r="A202" s="15">
        <v>7240000001</v>
      </c>
      <c r="B202" s="24" t="s">
        <v>167</v>
      </c>
      <c r="C202" s="17">
        <v>4</v>
      </c>
      <c r="D202" s="15" t="s">
        <v>26</v>
      </c>
      <c r="E202" s="25"/>
      <c r="F202" s="25">
        <f t="shared" si="19"/>
        <v>0</v>
      </c>
    </row>
    <row r="203" spans="1:6" ht="32" x14ac:dyDescent="0.2">
      <c r="A203" s="15">
        <v>7240000002</v>
      </c>
      <c r="B203" s="24" t="s">
        <v>168</v>
      </c>
      <c r="C203" s="17">
        <v>1</v>
      </c>
      <c r="D203" s="15" t="s">
        <v>26</v>
      </c>
      <c r="E203" s="25"/>
      <c r="F203" s="25">
        <f t="shared" si="19"/>
        <v>0</v>
      </c>
    </row>
    <row r="204" spans="1:6" ht="16" x14ac:dyDescent="0.2">
      <c r="A204" s="15">
        <v>725</v>
      </c>
      <c r="B204" s="24" t="s">
        <v>169</v>
      </c>
      <c r="C204" s="17"/>
      <c r="D204" s="15"/>
      <c r="E204" s="25"/>
      <c r="F204" s="25" t="str">
        <f t="shared" si="19"/>
        <v/>
      </c>
    </row>
    <row r="205" spans="1:6" ht="32" x14ac:dyDescent="0.2">
      <c r="A205" s="15">
        <v>7250000001</v>
      </c>
      <c r="B205" s="24" t="s">
        <v>170</v>
      </c>
      <c r="C205" s="17">
        <v>1</v>
      </c>
      <c r="D205" s="15" t="s">
        <v>28</v>
      </c>
      <c r="E205" s="25"/>
      <c r="F205" s="25">
        <f t="shared" si="19"/>
        <v>0</v>
      </c>
    </row>
    <row r="206" spans="1:6" x14ac:dyDescent="0.2">
      <c r="A206" s="15"/>
      <c r="B206" s="24"/>
      <c r="C206" s="17"/>
      <c r="D206" s="15"/>
      <c r="E206" s="25"/>
      <c r="F206" s="25" t="str">
        <f t="shared" si="19"/>
        <v/>
      </c>
    </row>
    <row r="207" spans="1:6" x14ac:dyDescent="0.2">
      <c r="A207" s="15"/>
      <c r="B207" s="24"/>
      <c r="C207" s="17"/>
      <c r="D207" s="15"/>
      <c r="E207" s="25"/>
      <c r="F207" s="25" t="str">
        <f t="shared" si="19"/>
        <v/>
      </c>
    </row>
    <row r="208" spans="1:6" ht="32" x14ac:dyDescent="0.2">
      <c r="A208" s="63">
        <v>74</v>
      </c>
      <c r="B208" s="64" t="s">
        <v>232</v>
      </c>
      <c r="C208" s="65"/>
      <c r="D208" s="63"/>
      <c r="E208" s="66"/>
      <c r="F208" s="67">
        <f>SUM(F209:F222)</f>
        <v>0</v>
      </c>
    </row>
    <row r="209" spans="1:6" ht="16" x14ac:dyDescent="0.2">
      <c r="A209" s="15">
        <v>741</v>
      </c>
      <c r="B209" s="24" t="s">
        <v>171</v>
      </c>
      <c r="C209" s="17"/>
      <c r="D209" s="15"/>
      <c r="E209" s="25"/>
      <c r="F209" s="25" t="str">
        <f t="shared" ref="F209:F223" si="20">IF(C209="","",C209*E209)</f>
        <v/>
      </c>
    </row>
    <row r="210" spans="1:6" ht="16" x14ac:dyDescent="0.2">
      <c r="A210" s="15">
        <v>7410000001</v>
      </c>
      <c r="B210" s="24" t="s">
        <v>171</v>
      </c>
      <c r="C210" s="17">
        <v>1</v>
      </c>
      <c r="D210" s="15" t="s">
        <v>30</v>
      </c>
      <c r="E210" s="25"/>
      <c r="F210" s="25">
        <f t="shared" si="20"/>
        <v>0</v>
      </c>
    </row>
    <row r="211" spans="1:6" ht="16" x14ac:dyDescent="0.2">
      <c r="A211" s="15">
        <v>742</v>
      </c>
      <c r="B211" s="24" t="s">
        <v>172</v>
      </c>
      <c r="C211" s="17"/>
      <c r="D211" s="15"/>
      <c r="E211" s="25"/>
      <c r="F211" s="25" t="str">
        <f t="shared" si="20"/>
        <v/>
      </c>
    </row>
    <row r="212" spans="1:6" ht="16" x14ac:dyDescent="0.2">
      <c r="A212" s="15">
        <v>7420000001</v>
      </c>
      <c r="B212" s="24" t="s">
        <v>172</v>
      </c>
      <c r="C212" s="17">
        <v>1</v>
      </c>
      <c r="D212" s="15" t="s">
        <v>30</v>
      </c>
      <c r="E212" s="25"/>
      <c r="F212" s="25">
        <f t="shared" si="20"/>
        <v>0</v>
      </c>
    </row>
    <row r="213" spans="1:6" ht="16" x14ac:dyDescent="0.2">
      <c r="A213" s="15">
        <v>743</v>
      </c>
      <c r="B213" s="24" t="s">
        <v>173</v>
      </c>
      <c r="C213" s="17"/>
      <c r="D213" s="15"/>
      <c r="E213" s="25"/>
      <c r="F213" s="25" t="str">
        <f t="shared" si="20"/>
        <v/>
      </c>
    </row>
    <row r="214" spans="1:6" ht="16" x14ac:dyDescent="0.2">
      <c r="A214" s="15">
        <v>7430000001</v>
      </c>
      <c r="B214" s="24" t="s">
        <v>173</v>
      </c>
      <c r="C214" s="17">
        <v>1</v>
      </c>
      <c r="D214" s="15" t="s">
        <v>30</v>
      </c>
      <c r="E214" s="25"/>
      <c r="F214" s="25">
        <f t="shared" si="20"/>
        <v>0</v>
      </c>
    </row>
    <row r="215" spans="1:6" ht="16" x14ac:dyDescent="0.2">
      <c r="A215" s="15">
        <v>744</v>
      </c>
      <c r="B215" s="24" t="s">
        <v>174</v>
      </c>
      <c r="C215" s="17"/>
      <c r="D215" s="15"/>
      <c r="E215" s="25"/>
      <c r="F215" s="25" t="str">
        <f t="shared" si="20"/>
        <v/>
      </c>
    </row>
    <row r="216" spans="1:6" ht="32" x14ac:dyDescent="0.2">
      <c r="A216" s="15">
        <v>7440000001</v>
      </c>
      <c r="B216" s="24" t="s">
        <v>175</v>
      </c>
      <c r="C216" s="17">
        <v>4</v>
      </c>
      <c r="D216" s="15" t="s">
        <v>26</v>
      </c>
      <c r="E216" s="25"/>
      <c r="F216" s="25">
        <f t="shared" si="20"/>
        <v>0</v>
      </c>
    </row>
    <row r="217" spans="1:6" ht="16" x14ac:dyDescent="0.2">
      <c r="A217" s="15">
        <v>745</v>
      </c>
      <c r="B217" s="24" t="s">
        <v>176</v>
      </c>
      <c r="C217" s="17"/>
      <c r="D217" s="15"/>
      <c r="E217" s="25"/>
      <c r="F217" s="25" t="str">
        <f t="shared" si="20"/>
        <v/>
      </c>
    </row>
    <row r="218" spans="1:6" ht="16" x14ac:dyDescent="0.2">
      <c r="A218" s="15">
        <v>7450000001</v>
      </c>
      <c r="B218" s="24" t="s">
        <v>177</v>
      </c>
      <c r="C218" s="17">
        <v>1</v>
      </c>
      <c r="D218" s="15" t="s">
        <v>30</v>
      </c>
      <c r="E218" s="25"/>
      <c r="F218" s="25">
        <f t="shared" si="20"/>
        <v>0</v>
      </c>
    </row>
    <row r="219" spans="1:6" ht="16" x14ac:dyDescent="0.2">
      <c r="A219" s="15">
        <v>7450000002</v>
      </c>
      <c r="B219" s="24" t="s">
        <v>178</v>
      </c>
      <c r="C219" s="17">
        <v>4</v>
      </c>
      <c r="D219" s="15" t="s">
        <v>26</v>
      </c>
      <c r="E219" s="25"/>
      <c r="F219" s="25">
        <f t="shared" si="20"/>
        <v>0</v>
      </c>
    </row>
    <row r="220" spans="1:6" ht="16" x14ac:dyDescent="0.2">
      <c r="A220" s="15">
        <v>746</v>
      </c>
      <c r="B220" s="24" t="s">
        <v>179</v>
      </c>
      <c r="C220" s="17"/>
      <c r="D220" s="15"/>
      <c r="E220" s="25"/>
      <c r="F220" s="25" t="str">
        <f t="shared" si="20"/>
        <v/>
      </c>
    </row>
    <row r="221" spans="1:6" ht="16" x14ac:dyDescent="0.2">
      <c r="A221" s="15">
        <v>7460000001</v>
      </c>
      <c r="B221" s="24" t="s">
        <v>180</v>
      </c>
      <c r="C221" s="17">
        <v>1</v>
      </c>
      <c r="D221" s="15" t="s">
        <v>30</v>
      </c>
      <c r="E221" s="25"/>
      <c r="F221" s="25">
        <f t="shared" si="20"/>
        <v>0</v>
      </c>
    </row>
    <row r="222" spans="1:6" x14ac:dyDescent="0.2">
      <c r="A222" s="15"/>
      <c r="B222" s="24"/>
      <c r="C222" s="17"/>
      <c r="D222" s="15"/>
      <c r="E222" s="25"/>
      <c r="F222" s="25" t="str">
        <f t="shared" si="20"/>
        <v/>
      </c>
    </row>
    <row r="223" spans="1:6" x14ac:dyDescent="0.2">
      <c r="A223" s="15"/>
      <c r="B223" s="24"/>
      <c r="C223" s="17"/>
      <c r="D223" s="15"/>
      <c r="E223" s="25"/>
      <c r="F223" s="25" t="str">
        <f t="shared" si="20"/>
        <v/>
      </c>
    </row>
    <row r="224" spans="1:6" ht="16" x14ac:dyDescent="0.2">
      <c r="A224" s="63">
        <v>75</v>
      </c>
      <c r="B224" s="64" t="s">
        <v>181</v>
      </c>
      <c r="C224" s="65"/>
      <c r="D224" s="63"/>
      <c r="E224" s="66"/>
      <c r="F224" s="67">
        <f>SUM(F225:F227)</f>
        <v>0</v>
      </c>
    </row>
    <row r="225" spans="1:6" ht="16" x14ac:dyDescent="0.2">
      <c r="A225" s="15">
        <v>753</v>
      </c>
      <c r="B225" s="24" t="s">
        <v>182</v>
      </c>
      <c r="C225" s="17"/>
      <c r="D225" s="15"/>
      <c r="E225" s="25"/>
      <c r="F225" s="25" t="str">
        <f t="shared" ref="F225:F228" si="21">IF(C225="","",C225*E225)</f>
        <v/>
      </c>
    </row>
    <row r="226" spans="1:6" ht="16" x14ac:dyDescent="0.2">
      <c r="A226" s="15">
        <v>7530000001</v>
      </c>
      <c r="B226" s="24" t="s">
        <v>182</v>
      </c>
      <c r="C226" s="17">
        <v>4</v>
      </c>
      <c r="D226" s="15" t="s">
        <v>26</v>
      </c>
      <c r="E226" s="25"/>
      <c r="F226" s="25">
        <f t="shared" si="21"/>
        <v>0</v>
      </c>
    </row>
    <row r="227" spans="1:6" x14ac:dyDescent="0.2">
      <c r="A227" s="15"/>
      <c r="B227" s="24"/>
      <c r="C227" s="17"/>
      <c r="D227" s="15"/>
      <c r="E227" s="25"/>
      <c r="F227" s="25" t="str">
        <f t="shared" si="21"/>
        <v/>
      </c>
    </row>
    <row r="228" spans="1:6" x14ac:dyDescent="0.2">
      <c r="A228" s="15"/>
      <c r="B228" s="24"/>
      <c r="C228" s="17"/>
      <c r="D228" s="15"/>
      <c r="E228" s="25"/>
      <c r="F228" s="25" t="str">
        <f t="shared" si="21"/>
        <v/>
      </c>
    </row>
    <row r="229" spans="1:6" ht="16" x14ac:dyDescent="0.2">
      <c r="A229" s="19">
        <v>8</v>
      </c>
      <c r="B229" s="20" t="s">
        <v>183</v>
      </c>
      <c r="C229" s="21"/>
      <c r="D229" s="19"/>
      <c r="E229" s="22"/>
      <c r="F229" s="23">
        <f>SUM(F230:F251)/2</f>
        <v>0</v>
      </c>
    </row>
    <row r="230" spans="1:6" x14ac:dyDescent="0.2">
      <c r="A230" s="15"/>
      <c r="B230" s="24"/>
      <c r="C230" s="17"/>
      <c r="D230" s="15"/>
      <c r="E230" s="25"/>
      <c r="F230" s="25" t="str">
        <f t="shared" ref="F230:F251" si="22">IF(C230="","",C230*E230)</f>
        <v/>
      </c>
    </row>
    <row r="231" spans="1:6" x14ac:dyDescent="0.2">
      <c r="A231" s="15"/>
      <c r="B231" s="24"/>
      <c r="C231" s="17"/>
      <c r="D231" s="15"/>
      <c r="E231" s="25"/>
      <c r="F231" s="25" t="str">
        <f t="shared" si="22"/>
        <v/>
      </c>
    </row>
    <row r="232" spans="1:6" ht="16" x14ac:dyDescent="0.2">
      <c r="A232" s="63">
        <v>81</v>
      </c>
      <c r="B232" s="64" t="s">
        <v>184</v>
      </c>
      <c r="C232" s="65"/>
      <c r="D232" s="63"/>
      <c r="E232" s="66"/>
      <c r="F232" s="67">
        <f>SUM(F233:F237)</f>
        <v>0</v>
      </c>
    </row>
    <row r="233" spans="1:6" ht="16" x14ac:dyDescent="0.2">
      <c r="A233" s="15">
        <v>811</v>
      </c>
      <c r="B233" s="24" t="s">
        <v>185</v>
      </c>
      <c r="C233" s="17"/>
      <c r="D233" s="15"/>
      <c r="E233" s="25"/>
      <c r="F233" s="25" t="str">
        <f t="shared" si="22"/>
        <v/>
      </c>
    </row>
    <row r="234" spans="1:6" ht="16" x14ac:dyDescent="0.2">
      <c r="A234" s="15">
        <v>8110000002</v>
      </c>
      <c r="B234" s="24" t="s">
        <v>186</v>
      </c>
      <c r="C234" s="17">
        <v>4</v>
      </c>
      <c r="D234" s="15" t="s">
        <v>187</v>
      </c>
      <c r="E234" s="25"/>
      <c r="F234" s="25">
        <f t="shared" si="22"/>
        <v>0</v>
      </c>
    </row>
    <row r="235" spans="1:6" ht="16" x14ac:dyDescent="0.2">
      <c r="A235" s="15">
        <v>815</v>
      </c>
      <c r="B235" s="24" t="s">
        <v>188</v>
      </c>
      <c r="C235" s="17"/>
      <c r="D235" s="15"/>
      <c r="E235" s="25"/>
      <c r="F235" s="25" t="str">
        <f t="shared" si="22"/>
        <v/>
      </c>
    </row>
    <row r="236" spans="1:6" ht="16" x14ac:dyDescent="0.2">
      <c r="A236" s="15">
        <v>8150000001</v>
      </c>
      <c r="B236" s="24" t="s">
        <v>189</v>
      </c>
      <c r="C236" s="17">
        <v>1</v>
      </c>
      <c r="D236" s="15" t="s">
        <v>26</v>
      </c>
      <c r="E236" s="25"/>
      <c r="F236" s="25">
        <f t="shared" si="22"/>
        <v>0</v>
      </c>
    </row>
    <row r="237" spans="1:6" x14ac:dyDescent="0.2">
      <c r="A237" s="15"/>
      <c r="B237" s="24"/>
      <c r="C237" s="17"/>
      <c r="D237" s="15"/>
      <c r="E237" s="25"/>
      <c r="F237" s="25" t="str">
        <f t="shared" si="22"/>
        <v/>
      </c>
    </row>
    <row r="238" spans="1:6" x14ac:dyDescent="0.2">
      <c r="A238" s="15"/>
      <c r="B238" s="24"/>
      <c r="C238" s="17"/>
      <c r="D238" s="15"/>
      <c r="E238" s="25"/>
      <c r="F238" s="25" t="str">
        <f t="shared" si="22"/>
        <v/>
      </c>
    </row>
    <row r="239" spans="1:6" ht="16" x14ac:dyDescent="0.2">
      <c r="A239" s="63">
        <v>82</v>
      </c>
      <c r="B239" s="64" t="s">
        <v>190</v>
      </c>
      <c r="C239" s="65"/>
      <c r="D239" s="63"/>
      <c r="E239" s="66"/>
      <c r="F239" s="67">
        <f>SUM(F240:F244)</f>
        <v>0</v>
      </c>
    </row>
    <row r="240" spans="1:6" ht="16" x14ac:dyDescent="0.2">
      <c r="A240" s="15">
        <v>821</v>
      </c>
      <c r="B240" s="24" t="s">
        <v>191</v>
      </c>
      <c r="C240" s="17"/>
      <c r="D240" s="15"/>
      <c r="E240" s="25"/>
      <c r="F240" s="25" t="str">
        <f t="shared" si="22"/>
        <v/>
      </c>
    </row>
    <row r="241" spans="1:6" ht="16" x14ac:dyDescent="0.2">
      <c r="A241" s="15">
        <v>8210000001</v>
      </c>
      <c r="B241" s="24" t="s">
        <v>192</v>
      </c>
      <c r="C241" s="17">
        <v>1</v>
      </c>
      <c r="D241" s="15" t="s">
        <v>30</v>
      </c>
      <c r="E241" s="25"/>
      <c r="F241" s="25">
        <f t="shared" si="22"/>
        <v>0</v>
      </c>
    </row>
    <row r="242" spans="1:6" ht="16" x14ac:dyDescent="0.2">
      <c r="A242" s="15">
        <v>822</v>
      </c>
      <c r="B242" s="24" t="s">
        <v>193</v>
      </c>
      <c r="C242" s="17"/>
      <c r="D242" s="15"/>
      <c r="E242" s="25"/>
      <c r="F242" s="25" t="str">
        <f t="shared" si="22"/>
        <v/>
      </c>
    </row>
    <row r="243" spans="1:6" ht="16" x14ac:dyDescent="0.2">
      <c r="A243" s="15">
        <v>8220000001</v>
      </c>
      <c r="B243" s="24" t="s">
        <v>194</v>
      </c>
      <c r="C243" s="17">
        <v>1</v>
      </c>
      <c r="D243" s="15" t="s">
        <v>30</v>
      </c>
      <c r="E243" s="25"/>
      <c r="F243" s="25">
        <f t="shared" si="22"/>
        <v>0</v>
      </c>
    </row>
    <row r="244" spans="1:6" x14ac:dyDescent="0.2">
      <c r="A244" s="15"/>
      <c r="B244" s="24"/>
      <c r="C244" s="17"/>
      <c r="D244" s="15"/>
      <c r="E244" s="25"/>
      <c r="F244" s="25" t="str">
        <f t="shared" si="22"/>
        <v/>
      </c>
    </row>
    <row r="245" spans="1:6" ht="16" x14ac:dyDescent="0.2">
      <c r="A245" s="63">
        <v>87</v>
      </c>
      <c r="B245" s="64" t="s">
        <v>195</v>
      </c>
      <c r="C245" s="65"/>
      <c r="D245" s="63"/>
      <c r="E245" s="66"/>
      <c r="F245" s="67">
        <f>SUM(F246:F250)</f>
        <v>0</v>
      </c>
    </row>
    <row r="246" spans="1:6" ht="16" x14ac:dyDescent="0.2">
      <c r="A246" s="15">
        <v>871</v>
      </c>
      <c r="B246" s="24" t="s">
        <v>196</v>
      </c>
      <c r="C246" s="17"/>
      <c r="D246" s="15"/>
      <c r="E246" s="25"/>
      <c r="F246" s="25" t="str">
        <f t="shared" si="22"/>
        <v/>
      </c>
    </row>
    <row r="247" spans="1:6" ht="16" x14ac:dyDescent="0.2">
      <c r="A247" s="15">
        <v>8710000001</v>
      </c>
      <c r="B247" s="24" t="s">
        <v>197</v>
      </c>
      <c r="C247" s="17">
        <v>1</v>
      </c>
      <c r="D247" s="15" t="s">
        <v>30</v>
      </c>
      <c r="E247" s="25"/>
      <c r="F247" s="25">
        <f t="shared" si="22"/>
        <v>0</v>
      </c>
    </row>
    <row r="248" spans="1:6" ht="16" x14ac:dyDescent="0.2">
      <c r="A248" s="15">
        <v>874</v>
      </c>
      <c r="B248" s="24" t="s">
        <v>198</v>
      </c>
      <c r="C248" s="17"/>
      <c r="D248" s="15"/>
      <c r="E248" s="25"/>
      <c r="F248" s="25" t="str">
        <f t="shared" si="22"/>
        <v/>
      </c>
    </row>
    <row r="249" spans="1:6" ht="16" x14ac:dyDescent="0.2">
      <c r="A249" s="15">
        <v>8740000001</v>
      </c>
      <c r="B249" s="24" t="s">
        <v>199</v>
      </c>
      <c r="C249" s="17">
        <v>3</v>
      </c>
      <c r="D249" s="15" t="s">
        <v>34</v>
      </c>
      <c r="E249" s="25"/>
      <c r="F249" s="25">
        <f t="shared" si="22"/>
        <v>0</v>
      </c>
    </row>
    <row r="250" spans="1:6" x14ac:dyDescent="0.2">
      <c r="A250" s="15"/>
      <c r="B250" s="24"/>
      <c r="C250" s="17"/>
      <c r="D250" s="15"/>
      <c r="E250" s="25"/>
      <c r="F250" s="25" t="str">
        <f t="shared" si="22"/>
        <v/>
      </c>
    </row>
    <row r="251" spans="1:6" x14ac:dyDescent="0.2">
      <c r="A251" s="15"/>
      <c r="B251" s="24"/>
      <c r="C251" s="17"/>
      <c r="D251" s="15"/>
      <c r="E251" s="25"/>
      <c r="F251" s="25" t="str">
        <f t="shared" si="22"/>
        <v/>
      </c>
    </row>
    <row r="252" spans="1:6" ht="16" x14ac:dyDescent="0.2">
      <c r="A252" s="19">
        <v>9</v>
      </c>
      <c r="B252" s="20" t="s">
        <v>200</v>
      </c>
      <c r="C252" s="21"/>
      <c r="D252" s="19"/>
      <c r="E252" s="22"/>
      <c r="F252" s="23">
        <f>SUM(F253:F258)/2</f>
        <v>0</v>
      </c>
    </row>
    <row r="253" spans="1:6" x14ac:dyDescent="0.2">
      <c r="A253" s="15"/>
      <c r="B253" s="24"/>
      <c r="C253" s="17"/>
      <c r="D253" s="15"/>
      <c r="E253" s="25"/>
      <c r="F253" s="25" t="str">
        <f t="shared" ref="F253:F278" si="23">IF(C253="","",C253*E253)</f>
        <v/>
      </c>
    </row>
    <row r="254" spans="1:6" ht="16" x14ac:dyDescent="0.2">
      <c r="A254" s="63">
        <v>96</v>
      </c>
      <c r="B254" s="64" t="s">
        <v>201</v>
      </c>
      <c r="C254" s="65"/>
      <c r="D254" s="63"/>
      <c r="E254" s="66"/>
      <c r="F254" s="67">
        <f>SUM(F255:F258)</f>
        <v>0</v>
      </c>
    </row>
    <row r="255" spans="1:6" ht="16" x14ac:dyDescent="0.2">
      <c r="A255" s="15">
        <v>961</v>
      </c>
      <c r="B255" s="24" t="s">
        <v>202</v>
      </c>
      <c r="C255" s="17"/>
      <c r="D255" s="15"/>
      <c r="E255" s="25"/>
      <c r="F255" s="25" t="str">
        <f t="shared" si="23"/>
        <v/>
      </c>
    </row>
    <row r="256" spans="1:6" ht="16" x14ac:dyDescent="0.2">
      <c r="A256" s="15">
        <v>9610000001</v>
      </c>
      <c r="B256" s="24" t="s">
        <v>203</v>
      </c>
      <c r="C256" s="17">
        <v>1</v>
      </c>
      <c r="D256" s="15" t="s">
        <v>30</v>
      </c>
      <c r="E256" s="25"/>
      <c r="F256" s="25">
        <f t="shared" si="23"/>
        <v>0</v>
      </c>
    </row>
    <row r="257" spans="1:1002" x14ac:dyDescent="0.2">
      <c r="A257" s="15"/>
      <c r="B257" s="24"/>
      <c r="C257" s="17"/>
      <c r="D257" s="15"/>
      <c r="E257" s="25"/>
      <c r="F257" s="25"/>
    </row>
    <row r="258" spans="1:1002" x14ac:dyDescent="0.2">
      <c r="A258" s="15"/>
      <c r="B258" s="24"/>
      <c r="C258" s="17"/>
      <c r="D258" s="15"/>
      <c r="E258" s="25"/>
      <c r="F258" s="25"/>
    </row>
    <row r="259" spans="1:1002" ht="16" x14ac:dyDescent="0.2">
      <c r="A259" s="19">
        <v>10</v>
      </c>
      <c r="B259" s="20" t="s">
        <v>204</v>
      </c>
      <c r="C259" s="68"/>
      <c r="D259" s="19"/>
      <c r="E259" s="23"/>
      <c r="F259" s="23">
        <f>SUM(F260:F276)/2</f>
        <v>0</v>
      </c>
    </row>
    <row r="260" spans="1:1002" x14ac:dyDescent="0.2">
      <c r="A260" s="15"/>
      <c r="B260" s="16"/>
      <c r="C260" s="69"/>
      <c r="D260" s="15"/>
      <c r="E260" s="25"/>
      <c r="F260" s="25" t="str">
        <f t="shared" ref="F260:F261" si="24">IF(C260="","",C260*E260)</f>
        <v/>
      </c>
    </row>
    <row r="261" spans="1:1002" x14ac:dyDescent="0.2">
      <c r="A261" s="15"/>
      <c r="B261" s="16"/>
      <c r="C261" s="69"/>
      <c r="D261" s="15"/>
      <c r="E261" s="25"/>
      <c r="F261" s="25" t="str">
        <f t="shared" si="24"/>
        <v/>
      </c>
    </row>
    <row r="262" spans="1:1002" ht="16" x14ac:dyDescent="0.2">
      <c r="A262" s="63">
        <v>10</v>
      </c>
      <c r="B262" s="70" t="s">
        <v>205</v>
      </c>
      <c r="C262" s="71"/>
      <c r="D262" s="63"/>
      <c r="E262" s="67"/>
      <c r="F262" s="67">
        <f>SUM(F263:F276)</f>
        <v>0</v>
      </c>
    </row>
    <row r="263" spans="1:1002" ht="16" x14ac:dyDescent="0.2">
      <c r="A263" s="15">
        <v>101</v>
      </c>
      <c r="B263" s="16" t="s">
        <v>205</v>
      </c>
      <c r="C263" s="69"/>
      <c r="D263" s="15"/>
      <c r="E263" s="25"/>
      <c r="F263" s="25" t="str">
        <f t="shared" ref="F263:F266" si="25">IF(C263="","",C263*E263)</f>
        <v/>
      </c>
    </row>
    <row r="264" spans="1:1002" ht="16" x14ac:dyDescent="0.2">
      <c r="A264" s="15">
        <v>1010000001</v>
      </c>
      <c r="B264" s="72" t="s">
        <v>206</v>
      </c>
      <c r="C264" s="69"/>
      <c r="D264" s="15"/>
      <c r="E264" s="25"/>
      <c r="F264" s="25" t="str">
        <f t="shared" si="25"/>
        <v/>
      </c>
    </row>
    <row r="265" spans="1:1002" ht="16" x14ac:dyDescent="0.2">
      <c r="A265" s="15">
        <v>1010000002</v>
      </c>
      <c r="B265" s="72" t="s">
        <v>206</v>
      </c>
      <c r="C265" s="69"/>
      <c r="D265" s="15"/>
      <c r="E265" s="25"/>
      <c r="F265" s="25" t="str">
        <f t="shared" si="25"/>
        <v/>
      </c>
    </row>
    <row r="266" spans="1:1002" ht="16" x14ac:dyDescent="0.2">
      <c r="A266" s="15">
        <v>1010000003</v>
      </c>
      <c r="B266" s="72" t="s">
        <v>206</v>
      </c>
      <c r="C266" s="69"/>
      <c r="D266" s="15"/>
      <c r="E266" s="25"/>
      <c r="F266" s="25" t="str">
        <f t="shared" si="25"/>
        <v/>
      </c>
    </row>
    <row r="267" spans="1:1002" ht="16" x14ac:dyDescent="0.2">
      <c r="A267" s="15">
        <v>1010000004</v>
      </c>
      <c r="B267" s="72" t="s">
        <v>206</v>
      </c>
      <c r="C267" s="69"/>
      <c r="D267" s="15"/>
      <c r="E267" s="25"/>
      <c r="F267" s="25"/>
    </row>
    <row r="268" spans="1:1002" ht="16" x14ac:dyDescent="0.2">
      <c r="A268" s="15">
        <v>1010000005</v>
      </c>
      <c r="B268" s="72" t="s">
        <v>206</v>
      </c>
      <c r="C268" s="69"/>
      <c r="D268" s="15"/>
      <c r="E268" s="25"/>
      <c r="F268" s="25"/>
    </row>
    <row r="269" spans="1:1002" ht="16" x14ac:dyDescent="0.2">
      <c r="A269" s="15">
        <v>1010000006</v>
      </c>
      <c r="B269" s="72" t="s">
        <v>206</v>
      </c>
      <c r="C269" s="69"/>
      <c r="D269" s="15"/>
      <c r="E269" s="25"/>
      <c r="F269" s="25"/>
    </row>
    <row r="270" spans="1:1002" ht="16" x14ac:dyDescent="0.2">
      <c r="A270" s="15">
        <v>1010000007</v>
      </c>
      <c r="B270" s="72" t="s">
        <v>206</v>
      </c>
      <c r="C270" s="69"/>
      <c r="D270" s="15"/>
      <c r="E270" s="25"/>
      <c r="F270" s="25"/>
    </row>
    <row r="271" spans="1:1002" customFormat="1" ht="16" x14ac:dyDescent="0.2">
      <c r="A271" s="15">
        <v>1010000008</v>
      </c>
      <c r="B271" s="72" t="s">
        <v>206</v>
      </c>
      <c r="C271" s="69"/>
      <c r="D271" s="15"/>
      <c r="E271" s="25"/>
      <c r="F271" s="25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  <c r="DA271" s="73"/>
      <c r="DB271" s="73"/>
      <c r="DC271" s="73"/>
      <c r="DD271" s="73"/>
      <c r="DE271" s="73"/>
      <c r="DF271" s="73"/>
      <c r="DG271" s="73"/>
      <c r="DH271" s="73"/>
      <c r="DI271" s="73"/>
      <c r="DJ271" s="73"/>
      <c r="DK271" s="73"/>
      <c r="DL271" s="73"/>
      <c r="DM271" s="73"/>
      <c r="DN271" s="73"/>
      <c r="DO271" s="73"/>
      <c r="DP271" s="73"/>
      <c r="DQ271" s="73"/>
      <c r="DR271" s="73"/>
      <c r="DS271" s="73"/>
      <c r="DT271" s="73"/>
      <c r="DU271" s="73"/>
      <c r="DV271" s="73"/>
      <c r="DW271" s="73"/>
      <c r="DX271" s="73"/>
      <c r="DY271" s="73"/>
      <c r="DZ271" s="73"/>
      <c r="EA271" s="73"/>
      <c r="EB271" s="73"/>
      <c r="EC271" s="73"/>
      <c r="ED271" s="73"/>
      <c r="EE271" s="73"/>
      <c r="EF271" s="73"/>
      <c r="EG271" s="73"/>
      <c r="EH271" s="73"/>
      <c r="EI271" s="73"/>
      <c r="EJ271" s="73"/>
      <c r="EK271" s="73"/>
      <c r="EL271" s="73"/>
      <c r="EM271" s="73"/>
      <c r="EN271" s="73"/>
      <c r="EO271" s="73"/>
      <c r="EP271" s="73"/>
      <c r="EQ271" s="73"/>
      <c r="ER271" s="73"/>
      <c r="ES271" s="73"/>
      <c r="ET271" s="73"/>
      <c r="EU271" s="73"/>
      <c r="EV271" s="73"/>
      <c r="EW271" s="73"/>
      <c r="EX271" s="73"/>
      <c r="EY271" s="73"/>
      <c r="EZ271" s="73"/>
      <c r="FA271" s="73"/>
      <c r="FB271" s="73"/>
      <c r="FC271" s="73"/>
      <c r="FD271" s="73"/>
      <c r="FE271" s="73"/>
      <c r="FF271" s="73"/>
      <c r="FG271" s="73"/>
      <c r="FH271" s="73"/>
      <c r="FI271" s="73"/>
      <c r="FJ271" s="73"/>
      <c r="FK271" s="73"/>
      <c r="FL271" s="73"/>
      <c r="FM271" s="73"/>
      <c r="FN271" s="73"/>
      <c r="FO271" s="73"/>
      <c r="FP271" s="73"/>
      <c r="FQ271" s="73"/>
      <c r="FR271" s="73"/>
      <c r="FS271" s="73"/>
      <c r="FT271" s="73"/>
      <c r="FU271" s="73"/>
      <c r="FV271" s="73"/>
      <c r="FW271" s="73"/>
      <c r="FX271" s="73"/>
      <c r="FY271" s="73"/>
      <c r="FZ271" s="73"/>
      <c r="GA271" s="73"/>
      <c r="GB271" s="73"/>
      <c r="GC271" s="73"/>
      <c r="GD271" s="73"/>
      <c r="GE271" s="73"/>
      <c r="GF271" s="73"/>
      <c r="GG271" s="73"/>
      <c r="GH271" s="73"/>
      <c r="GI271" s="73"/>
      <c r="GJ271" s="73"/>
      <c r="GK271" s="73"/>
      <c r="GL271" s="73"/>
      <c r="GM271" s="73"/>
      <c r="GN271" s="73"/>
      <c r="GO271" s="73"/>
      <c r="GP271" s="73"/>
      <c r="GQ271" s="73"/>
      <c r="GR271" s="73"/>
      <c r="GS271" s="73"/>
      <c r="GT271" s="73"/>
      <c r="GU271" s="73"/>
      <c r="GV271" s="73"/>
      <c r="GW271" s="73"/>
      <c r="GX271" s="73"/>
      <c r="GY271" s="73"/>
      <c r="GZ271" s="73"/>
      <c r="HA271" s="73"/>
      <c r="HB271" s="73"/>
      <c r="HC271" s="73"/>
      <c r="HD271" s="73"/>
      <c r="HE271" s="73"/>
      <c r="HF271" s="73"/>
      <c r="HG271" s="73"/>
      <c r="HH271" s="73"/>
      <c r="HI271" s="73"/>
      <c r="HJ271" s="73"/>
      <c r="HK271" s="73"/>
      <c r="HL271" s="73"/>
      <c r="HM271" s="73"/>
      <c r="HN271" s="73"/>
      <c r="HO271" s="73"/>
      <c r="HP271" s="73"/>
      <c r="HQ271" s="73"/>
      <c r="HR271" s="73"/>
      <c r="HS271" s="73"/>
      <c r="HT271" s="73"/>
      <c r="HU271" s="73"/>
      <c r="HV271" s="73"/>
      <c r="HW271" s="73"/>
      <c r="HX271" s="73"/>
      <c r="HY271" s="73"/>
      <c r="HZ271" s="73"/>
      <c r="IA271" s="73"/>
      <c r="IB271" s="73"/>
      <c r="IC271" s="73"/>
      <c r="ID271" s="73"/>
      <c r="IE271" s="73"/>
      <c r="IF271" s="73"/>
      <c r="IG271" s="73"/>
      <c r="IH271" s="73"/>
      <c r="II271" s="73"/>
      <c r="IJ271" s="73"/>
      <c r="IK271" s="73"/>
      <c r="IL271" s="73"/>
      <c r="IM271" s="73"/>
      <c r="IN271" s="73"/>
      <c r="IO271" s="73"/>
      <c r="IP271" s="73"/>
      <c r="IQ271" s="73"/>
      <c r="IR271" s="73"/>
      <c r="IS271" s="73"/>
      <c r="IT271" s="73"/>
      <c r="IU271" s="73"/>
      <c r="IV271" s="73"/>
      <c r="IW271" s="73"/>
      <c r="IX271" s="73"/>
      <c r="IY271" s="73"/>
      <c r="IZ271" s="73"/>
      <c r="JA271" s="73"/>
      <c r="JB271" s="73"/>
      <c r="JC271" s="73"/>
      <c r="JD271" s="73"/>
      <c r="JE271" s="73"/>
      <c r="JF271" s="73"/>
      <c r="JG271" s="73"/>
      <c r="JH271" s="73"/>
      <c r="JI271" s="73"/>
      <c r="JJ271" s="73"/>
      <c r="JK271" s="73"/>
      <c r="JL271" s="73"/>
      <c r="JM271" s="73"/>
      <c r="JN271" s="73"/>
      <c r="JO271" s="73"/>
      <c r="JP271" s="73"/>
      <c r="JQ271" s="73"/>
      <c r="JR271" s="73"/>
      <c r="JS271" s="73"/>
      <c r="JT271" s="73"/>
      <c r="JU271" s="73"/>
      <c r="JV271" s="73"/>
      <c r="JW271" s="73"/>
      <c r="JX271" s="73"/>
      <c r="JY271" s="73"/>
      <c r="JZ271" s="73"/>
      <c r="KA271" s="73"/>
      <c r="KB271" s="73"/>
      <c r="KC271" s="73"/>
      <c r="KD271" s="73"/>
      <c r="KE271" s="73"/>
      <c r="KF271" s="73"/>
      <c r="KG271" s="73"/>
      <c r="KH271" s="73"/>
      <c r="KI271" s="73"/>
      <c r="KJ271" s="73"/>
      <c r="KK271" s="73"/>
      <c r="KL271" s="73"/>
      <c r="KM271" s="73"/>
      <c r="KN271" s="73"/>
      <c r="KO271" s="73"/>
      <c r="KP271" s="73"/>
      <c r="KQ271" s="73"/>
      <c r="KR271" s="73"/>
      <c r="KS271" s="73"/>
      <c r="KT271" s="73"/>
      <c r="KU271" s="73"/>
      <c r="KV271" s="73"/>
      <c r="KW271" s="73"/>
      <c r="KX271" s="73"/>
      <c r="KY271" s="73"/>
      <c r="KZ271" s="73"/>
      <c r="LA271" s="73"/>
      <c r="LB271" s="73"/>
      <c r="LC271" s="73"/>
      <c r="LD271" s="73"/>
      <c r="LE271" s="73"/>
      <c r="LF271" s="73"/>
      <c r="LG271" s="73"/>
      <c r="LH271" s="73"/>
      <c r="LI271" s="73"/>
      <c r="LJ271" s="73"/>
      <c r="LK271" s="73"/>
      <c r="LL271" s="73"/>
      <c r="LM271" s="73"/>
      <c r="LN271" s="73"/>
      <c r="LO271" s="73"/>
      <c r="LP271" s="73"/>
      <c r="LQ271" s="73"/>
      <c r="LR271" s="73"/>
      <c r="LS271" s="73"/>
      <c r="LT271" s="73"/>
      <c r="LU271" s="73"/>
      <c r="LV271" s="73"/>
      <c r="LW271" s="73"/>
      <c r="LX271" s="73"/>
      <c r="LY271" s="73"/>
      <c r="LZ271" s="73"/>
      <c r="MA271" s="73"/>
      <c r="MB271" s="73"/>
      <c r="MC271" s="73"/>
      <c r="MD271" s="73"/>
      <c r="ME271" s="73"/>
      <c r="MF271" s="73"/>
      <c r="MG271" s="73"/>
      <c r="MH271" s="73"/>
      <c r="MI271" s="73"/>
      <c r="MJ271" s="73"/>
      <c r="MK271" s="73"/>
      <c r="ML271" s="73"/>
      <c r="MM271" s="73"/>
      <c r="MN271" s="73"/>
      <c r="MO271" s="73"/>
      <c r="MP271" s="73"/>
      <c r="MQ271" s="73"/>
      <c r="MR271" s="73"/>
      <c r="MS271" s="73"/>
      <c r="MT271" s="73"/>
      <c r="MU271" s="73"/>
      <c r="MV271" s="73"/>
      <c r="MW271" s="73"/>
      <c r="MX271" s="73"/>
      <c r="MY271" s="73"/>
      <c r="MZ271" s="73"/>
      <c r="NA271" s="73"/>
      <c r="NB271" s="73"/>
      <c r="NC271" s="73"/>
      <c r="ND271" s="73"/>
      <c r="NE271" s="73"/>
      <c r="NF271" s="73"/>
      <c r="NG271" s="73"/>
      <c r="NH271" s="73"/>
      <c r="NI271" s="73"/>
      <c r="NJ271" s="73"/>
      <c r="NK271" s="73"/>
      <c r="NL271" s="73"/>
      <c r="NM271" s="73"/>
      <c r="NN271" s="73"/>
      <c r="NO271" s="73"/>
      <c r="NP271" s="73"/>
      <c r="NQ271" s="73"/>
      <c r="NR271" s="73"/>
      <c r="NS271" s="73"/>
      <c r="NT271" s="73"/>
      <c r="NU271" s="73"/>
      <c r="NV271" s="73"/>
      <c r="NW271" s="73"/>
      <c r="NX271" s="73"/>
      <c r="NY271" s="73"/>
      <c r="NZ271" s="73"/>
      <c r="OA271" s="73"/>
      <c r="OB271" s="73"/>
      <c r="OC271" s="73"/>
      <c r="OD271" s="73"/>
      <c r="OE271" s="73"/>
      <c r="OF271" s="73"/>
      <c r="OG271" s="73"/>
      <c r="OH271" s="73"/>
      <c r="OI271" s="73"/>
      <c r="OJ271" s="73"/>
      <c r="OK271" s="73"/>
      <c r="OL271" s="73"/>
      <c r="OM271" s="73"/>
      <c r="ON271" s="73"/>
      <c r="OO271" s="73"/>
      <c r="OP271" s="73"/>
      <c r="OQ271" s="73"/>
      <c r="OR271" s="73"/>
      <c r="OS271" s="73"/>
      <c r="OT271" s="73"/>
      <c r="OU271" s="73"/>
      <c r="OV271" s="73"/>
      <c r="OW271" s="73"/>
      <c r="OX271" s="73"/>
      <c r="OY271" s="73"/>
      <c r="OZ271" s="73"/>
      <c r="PA271" s="73"/>
      <c r="PB271" s="73"/>
      <c r="PC271" s="73"/>
      <c r="PD271" s="73"/>
      <c r="PE271" s="73"/>
      <c r="PF271" s="73"/>
      <c r="PG271" s="73"/>
      <c r="PH271" s="73"/>
      <c r="PI271" s="73"/>
      <c r="PJ271" s="73"/>
      <c r="PK271" s="73"/>
      <c r="PL271" s="73"/>
      <c r="PM271" s="73"/>
      <c r="PN271" s="73"/>
      <c r="PO271" s="73"/>
      <c r="PP271" s="73"/>
      <c r="PQ271" s="73"/>
      <c r="PR271" s="73"/>
      <c r="PS271" s="73"/>
      <c r="PT271" s="73"/>
      <c r="PU271" s="73"/>
      <c r="PV271" s="73"/>
      <c r="PW271" s="73"/>
      <c r="PX271" s="73"/>
      <c r="PY271" s="73"/>
      <c r="PZ271" s="73"/>
      <c r="QA271" s="73"/>
      <c r="QB271" s="73"/>
      <c r="QC271" s="73"/>
      <c r="QD271" s="73"/>
      <c r="QE271" s="73"/>
      <c r="QF271" s="73"/>
      <c r="QG271" s="73"/>
      <c r="QH271" s="73"/>
      <c r="QI271" s="73"/>
      <c r="QJ271" s="73"/>
      <c r="QK271" s="73"/>
      <c r="QL271" s="73"/>
      <c r="QM271" s="73"/>
      <c r="QN271" s="73"/>
      <c r="QO271" s="73"/>
      <c r="QP271" s="73"/>
      <c r="QQ271" s="73"/>
      <c r="QR271" s="73"/>
      <c r="QS271" s="73"/>
      <c r="QT271" s="73"/>
      <c r="QU271" s="73"/>
      <c r="QV271" s="73"/>
      <c r="QW271" s="73"/>
      <c r="QX271" s="73"/>
      <c r="QY271" s="73"/>
      <c r="QZ271" s="73"/>
      <c r="RA271" s="73"/>
      <c r="RB271" s="73"/>
      <c r="RC271" s="73"/>
      <c r="RD271" s="73"/>
      <c r="RE271" s="73"/>
      <c r="RF271" s="73"/>
      <c r="RG271" s="73"/>
      <c r="RH271" s="73"/>
      <c r="RI271" s="73"/>
      <c r="RJ271" s="73"/>
      <c r="RK271" s="73"/>
      <c r="RL271" s="73"/>
      <c r="RM271" s="73"/>
      <c r="RN271" s="73"/>
      <c r="RO271" s="73"/>
      <c r="RP271" s="73"/>
      <c r="RQ271" s="73"/>
      <c r="RR271" s="73"/>
      <c r="RS271" s="73"/>
      <c r="RT271" s="73"/>
      <c r="RU271" s="73"/>
      <c r="RV271" s="73"/>
      <c r="RW271" s="73"/>
      <c r="RX271" s="73"/>
      <c r="RY271" s="73"/>
      <c r="RZ271" s="73"/>
      <c r="SA271" s="73"/>
      <c r="SB271" s="73"/>
      <c r="SC271" s="73"/>
      <c r="SD271" s="73"/>
      <c r="SE271" s="73"/>
      <c r="SF271" s="73"/>
      <c r="SG271" s="73"/>
      <c r="SH271" s="73"/>
      <c r="SI271" s="73"/>
      <c r="SJ271" s="73"/>
      <c r="SK271" s="73"/>
      <c r="SL271" s="73"/>
      <c r="SM271" s="73"/>
      <c r="SN271" s="73"/>
      <c r="SO271" s="73"/>
      <c r="SP271" s="73"/>
      <c r="SQ271" s="73"/>
      <c r="SR271" s="73"/>
      <c r="SS271" s="73"/>
      <c r="ST271" s="73"/>
      <c r="SU271" s="73"/>
      <c r="SV271" s="73"/>
      <c r="SW271" s="73"/>
      <c r="SX271" s="73"/>
      <c r="SY271" s="73"/>
      <c r="SZ271" s="73"/>
      <c r="TA271" s="73"/>
      <c r="TB271" s="73"/>
      <c r="TC271" s="73"/>
      <c r="TD271" s="73"/>
      <c r="TE271" s="73"/>
      <c r="TF271" s="73"/>
      <c r="TG271" s="73"/>
      <c r="TH271" s="73"/>
      <c r="TI271" s="73"/>
      <c r="TJ271" s="73"/>
      <c r="TK271" s="73"/>
      <c r="TL271" s="73"/>
      <c r="TM271" s="73"/>
      <c r="TN271" s="73"/>
      <c r="TO271" s="73"/>
      <c r="TP271" s="73"/>
      <c r="TQ271" s="73"/>
      <c r="TR271" s="73"/>
      <c r="TS271" s="73"/>
      <c r="TT271" s="73"/>
      <c r="TU271" s="73"/>
      <c r="TV271" s="73"/>
      <c r="TW271" s="73"/>
      <c r="TX271" s="73"/>
      <c r="TY271" s="73"/>
      <c r="TZ271" s="73"/>
      <c r="UA271" s="73"/>
      <c r="UB271" s="73"/>
      <c r="UC271" s="73"/>
      <c r="UD271" s="73"/>
      <c r="UE271" s="73"/>
      <c r="UF271" s="73"/>
      <c r="UG271" s="73"/>
      <c r="UH271" s="73"/>
      <c r="UI271" s="73"/>
      <c r="UJ271" s="73"/>
      <c r="UK271" s="73"/>
      <c r="UL271" s="73"/>
      <c r="UM271" s="73"/>
      <c r="UN271" s="73"/>
      <c r="UO271" s="73"/>
      <c r="UP271" s="73"/>
      <c r="UQ271" s="73"/>
      <c r="UR271" s="73"/>
      <c r="US271" s="73"/>
      <c r="UT271" s="73"/>
      <c r="UU271" s="73"/>
      <c r="UV271" s="73"/>
      <c r="UW271" s="73"/>
      <c r="UX271" s="73"/>
      <c r="UY271" s="73"/>
      <c r="UZ271" s="73"/>
      <c r="VA271" s="73"/>
      <c r="VB271" s="73"/>
      <c r="VC271" s="73"/>
      <c r="VD271" s="73"/>
      <c r="VE271" s="73"/>
      <c r="VF271" s="73"/>
      <c r="VG271" s="73"/>
      <c r="VH271" s="73"/>
      <c r="VI271" s="73"/>
      <c r="VJ271" s="73"/>
      <c r="VK271" s="73"/>
      <c r="VL271" s="73"/>
      <c r="VM271" s="73"/>
      <c r="VN271" s="73"/>
      <c r="VO271" s="73"/>
      <c r="VP271" s="73"/>
      <c r="VQ271" s="73"/>
      <c r="VR271" s="73"/>
      <c r="VS271" s="73"/>
      <c r="VT271" s="73"/>
      <c r="VU271" s="73"/>
      <c r="VV271" s="73"/>
      <c r="VW271" s="73"/>
      <c r="VX271" s="73"/>
      <c r="VY271" s="73"/>
      <c r="VZ271" s="73"/>
      <c r="WA271" s="73"/>
      <c r="WB271" s="73"/>
      <c r="WC271" s="73"/>
      <c r="WD271" s="73"/>
      <c r="WE271" s="73"/>
      <c r="WF271" s="73"/>
      <c r="WG271" s="73"/>
      <c r="WH271" s="73"/>
      <c r="WI271" s="73"/>
      <c r="WJ271" s="73"/>
      <c r="WK271" s="73"/>
      <c r="WL271" s="73"/>
      <c r="WM271" s="73"/>
      <c r="WN271" s="73"/>
      <c r="WO271" s="73"/>
      <c r="WP271" s="73"/>
      <c r="WQ271" s="73"/>
      <c r="WR271" s="73"/>
      <c r="WS271" s="73"/>
      <c r="WT271" s="73"/>
      <c r="WU271" s="73"/>
      <c r="WV271" s="73"/>
      <c r="WW271" s="73"/>
      <c r="WX271" s="73"/>
      <c r="WY271" s="73"/>
      <c r="WZ271" s="73"/>
      <c r="XA271" s="73"/>
      <c r="XB271" s="73"/>
      <c r="XC271" s="73"/>
      <c r="XD271" s="73"/>
      <c r="XE271" s="73"/>
      <c r="XF271" s="73"/>
      <c r="XG271" s="73"/>
      <c r="XH271" s="73"/>
      <c r="XI271" s="73"/>
      <c r="XJ271" s="73"/>
      <c r="XK271" s="73"/>
      <c r="XL271" s="73"/>
      <c r="XM271" s="73"/>
      <c r="XN271" s="73"/>
      <c r="XO271" s="73"/>
      <c r="XP271" s="73"/>
      <c r="XQ271" s="73"/>
      <c r="XR271" s="73"/>
      <c r="XS271" s="73"/>
      <c r="XT271" s="73"/>
      <c r="XU271" s="73"/>
      <c r="XV271" s="73"/>
      <c r="XW271" s="73"/>
      <c r="XX271" s="73"/>
      <c r="XY271" s="73"/>
      <c r="XZ271" s="73"/>
      <c r="YA271" s="73"/>
      <c r="YB271" s="73"/>
      <c r="YC271" s="73"/>
      <c r="YD271" s="73"/>
      <c r="YE271" s="73"/>
      <c r="YF271" s="73"/>
      <c r="YG271" s="73"/>
      <c r="YH271" s="73"/>
      <c r="YI271" s="73"/>
      <c r="YJ271" s="73"/>
      <c r="YK271" s="73"/>
      <c r="YL271" s="73"/>
      <c r="YM271" s="73"/>
      <c r="YN271" s="73"/>
      <c r="YO271" s="73"/>
      <c r="YP271" s="73"/>
      <c r="YQ271" s="73"/>
      <c r="YR271" s="73"/>
      <c r="YS271" s="73"/>
      <c r="YT271" s="73"/>
      <c r="YU271" s="73"/>
      <c r="YV271" s="73"/>
      <c r="YW271" s="73"/>
      <c r="YX271" s="73"/>
      <c r="YY271" s="73"/>
      <c r="YZ271" s="73"/>
      <c r="ZA271" s="73"/>
      <c r="ZB271" s="73"/>
      <c r="ZC271" s="73"/>
      <c r="ZD271" s="73"/>
      <c r="ZE271" s="73"/>
      <c r="ZF271" s="73"/>
      <c r="ZG271" s="73"/>
      <c r="ZH271" s="73"/>
      <c r="ZI271" s="73"/>
      <c r="ZJ271" s="73"/>
      <c r="ZK271" s="73"/>
      <c r="ZL271" s="73"/>
      <c r="ZM271" s="73"/>
      <c r="ZN271" s="73"/>
      <c r="ZO271" s="73"/>
      <c r="ZP271" s="73"/>
      <c r="ZQ271" s="73"/>
      <c r="ZR271" s="73"/>
      <c r="ZS271" s="73"/>
      <c r="ZT271" s="73"/>
      <c r="ZU271" s="73"/>
      <c r="ZV271" s="73"/>
      <c r="ZW271" s="73"/>
      <c r="ZX271" s="73"/>
      <c r="ZY271" s="73"/>
      <c r="ZZ271" s="73"/>
      <c r="AAA271" s="73"/>
      <c r="AAB271" s="73"/>
      <c r="AAC271" s="73"/>
      <c r="AAD271" s="73"/>
      <c r="AAE271" s="73"/>
      <c r="AAF271" s="73"/>
      <c r="AAG271" s="73"/>
      <c r="AAH271" s="73"/>
      <c r="AAI271" s="73"/>
      <c r="AAJ271" s="73"/>
      <c r="AAK271" s="73"/>
      <c r="AAL271" s="73"/>
      <c r="AAM271" s="73"/>
      <c r="AAN271" s="73"/>
      <c r="AAO271" s="73"/>
      <c r="AAP271" s="73"/>
      <c r="AAQ271" s="73"/>
      <c r="AAR271" s="73"/>
      <c r="AAS271" s="73"/>
      <c r="AAT271" s="73"/>
      <c r="AAU271" s="73"/>
      <c r="AAV271" s="73"/>
      <c r="AAW271" s="73"/>
      <c r="AAX271" s="73"/>
      <c r="AAY271" s="73"/>
      <c r="AAZ271" s="73"/>
      <c r="ABA271" s="73"/>
      <c r="ABB271" s="73"/>
      <c r="ABC271" s="73"/>
      <c r="ABD271" s="73"/>
      <c r="ABE271" s="73"/>
      <c r="ABF271" s="73"/>
      <c r="ABG271" s="73"/>
      <c r="ABH271" s="73"/>
      <c r="ABI271" s="73"/>
      <c r="ABJ271" s="73"/>
      <c r="ABK271" s="73"/>
      <c r="ABL271" s="73"/>
      <c r="ABM271" s="73"/>
      <c r="ABN271" s="73"/>
      <c r="ABO271" s="73"/>
      <c r="ABP271" s="73"/>
      <c r="ABQ271" s="73"/>
      <c r="ABR271" s="73"/>
      <c r="ABS271" s="73"/>
      <c r="ABT271" s="73"/>
      <c r="ABU271" s="73"/>
      <c r="ABV271" s="73"/>
      <c r="ABW271" s="73"/>
      <c r="ABX271" s="73"/>
      <c r="ABY271" s="73"/>
      <c r="ABZ271" s="73"/>
      <c r="ACA271" s="73"/>
      <c r="ACB271" s="73"/>
      <c r="ACC271" s="73"/>
      <c r="ACD271" s="73"/>
      <c r="ACE271" s="73"/>
      <c r="ACF271" s="73"/>
      <c r="ACG271" s="73"/>
      <c r="ACH271" s="73"/>
      <c r="ACI271" s="73"/>
      <c r="ACJ271" s="73"/>
      <c r="ACK271" s="73"/>
      <c r="ACL271" s="73"/>
      <c r="ACM271" s="73"/>
      <c r="ACN271" s="73"/>
      <c r="ACO271" s="73"/>
      <c r="ACP271" s="73"/>
      <c r="ACQ271" s="73"/>
      <c r="ACR271" s="73"/>
      <c r="ACS271" s="73"/>
      <c r="ACT271" s="73"/>
      <c r="ACU271" s="73"/>
      <c r="ACV271" s="73"/>
      <c r="ACW271" s="73"/>
      <c r="ACX271" s="73"/>
      <c r="ACY271" s="73"/>
      <c r="ACZ271" s="73"/>
      <c r="ADA271" s="73"/>
      <c r="ADB271" s="73"/>
      <c r="ADC271" s="73"/>
      <c r="ADD271" s="73"/>
      <c r="ADE271" s="73"/>
      <c r="ADF271" s="73"/>
      <c r="ADG271" s="73"/>
      <c r="ADH271" s="73"/>
      <c r="ADI271" s="73"/>
      <c r="ADJ271" s="73"/>
      <c r="ADK271" s="73"/>
      <c r="ADL271" s="73"/>
      <c r="ADM271" s="73"/>
      <c r="ADN271" s="73"/>
      <c r="ADO271" s="73"/>
      <c r="ADP271" s="73"/>
      <c r="ADQ271" s="73"/>
      <c r="ADR271" s="73"/>
      <c r="ADS271" s="73"/>
      <c r="ADT271" s="73"/>
      <c r="ADU271" s="73"/>
      <c r="ADV271" s="73"/>
      <c r="ADW271" s="73"/>
      <c r="ADX271" s="73"/>
      <c r="ADY271" s="73"/>
      <c r="ADZ271" s="73"/>
      <c r="AEA271" s="73"/>
      <c r="AEB271" s="73"/>
      <c r="AEC271" s="73"/>
      <c r="AED271" s="73"/>
      <c r="AEE271" s="73"/>
      <c r="AEF271" s="73"/>
      <c r="AEG271" s="73"/>
      <c r="AEH271" s="73"/>
      <c r="AEI271" s="73"/>
      <c r="AEJ271" s="73"/>
      <c r="AEK271" s="73"/>
      <c r="AEL271" s="73"/>
      <c r="AEM271" s="73"/>
      <c r="AEN271" s="73"/>
      <c r="AEO271" s="73"/>
      <c r="AEP271" s="73"/>
      <c r="AEQ271" s="73"/>
      <c r="AER271" s="73"/>
      <c r="AES271" s="73"/>
      <c r="AET271" s="73"/>
      <c r="AEU271" s="73"/>
      <c r="AEV271" s="73"/>
      <c r="AEW271" s="73"/>
      <c r="AEX271" s="73"/>
      <c r="AEY271" s="73"/>
      <c r="AEZ271" s="73"/>
      <c r="AFA271" s="73"/>
      <c r="AFB271" s="73"/>
      <c r="AFC271" s="73"/>
      <c r="AFD271" s="73"/>
      <c r="AFE271" s="73"/>
      <c r="AFF271" s="73"/>
      <c r="AFG271" s="73"/>
      <c r="AFH271" s="73"/>
      <c r="AFI271" s="73"/>
      <c r="AFJ271" s="73"/>
      <c r="AFK271" s="73"/>
      <c r="AFL271" s="73"/>
      <c r="AFM271" s="73"/>
      <c r="AFN271" s="73"/>
      <c r="AFO271" s="73"/>
      <c r="AFP271" s="73"/>
      <c r="AFQ271" s="73"/>
      <c r="AFR271" s="73"/>
      <c r="AFS271" s="73"/>
      <c r="AFT271" s="73"/>
      <c r="AFU271" s="73"/>
      <c r="AFV271" s="73"/>
      <c r="AFW271" s="73"/>
      <c r="AFX271" s="73"/>
      <c r="AFY271" s="73"/>
      <c r="AFZ271" s="73"/>
      <c r="AGA271" s="73"/>
      <c r="AGB271" s="73"/>
      <c r="AGC271" s="73"/>
      <c r="AGD271" s="73"/>
      <c r="AGE271" s="73"/>
      <c r="AGF271" s="73"/>
      <c r="AGG271" s="73"/>
      <c r="AGH271" s="73"/>
      <c r="AGI271" s="73"/>
      <c r="AGJ271" s="73"/>
      <c r="AGK271" s="73"/>
      <c r="AGL271" s="73"/>
      <c r="AGM271" s="73"/>
      <c r="AGN271" s="73"/>
      <c r="AGO271" s="73"/>
      <c r="AGP271" s="73"/>
      <c r="AGQ271" s="73"/>
      <c r="AGR271" s="73"/>
      <c r="AGS271" s="73"/>
      <c r="AGT271" s="73"/>
      <c r="AGU271" s="73"/>
      <c r="AGV271" s="73"/>
      <c r="AGW271" s="73"/>
      <c r="AGX271" s="73"/>
      <c r="AGY271" s="73"/>
      <c r="AGZ271" s="73"/>
      <c r="AHA271" s="73"/>
      <c r="AHB271" s="73"/>
      <c r="AHC271" s="73"/>
      <c r="AHD271" s="73"/>
      <c r="AHE271" s="73"/>
      <c r="AHF271" s="73"/>
      <c r="AHG271" s="73"/>
      <c r="AHH271" s="73"/>
      <c r="AHI271" s="73"/>
      <c r="AHJ271" s="73"/>
      <c r="AHK271" s="73"/>
      <c r="AHL271" s="73"/>
      <c r="AHM271" s="73"/>
      <c r="AHN271" s="73"/>
      <c r="AHO271" s="73"/>
      <c r="AHP271" s="73"/>
      <c r="AHQ271" s="73"/>
      <c r="AHR271" s="73"/>
      <c r="AHS271" s="73"/>
      <c r="AHT271" s="73"/>
      <c r="AHU271" s="73"/>
      <c r="AHV271" s="73"/>
      <c r="AHW271" s="73"/>
      <c r="AHX271" s="73"/>
      <c r="AHY271" s="73"/>
      <c r="AHZ271" s="73"/>
      <c r="AIA271" s="73"/>
      <c r="AIB271" s="73"/>
      <c r="AIC271" s="73"/>
      <c r="AID271" s="73"/>
      <c r="AIE271" s="73"/>
      <c r="AIF271" s="73"/>
      <c r="AIG271" s="73"/>
      <c r="AIH271" s="73"/>
      <c r="AII271" s="73"/>
      <c r="AIJ271" s="73"/>
      <c r="AIK271" s="73"/>
      <c r="AIL271" s="73"/>
      <c r="AIM271" s="73"/>
      <c r="AIN271" s="73"/>
      <c r="AIO271" s="73"/>
      <c r="AIP271" s="73"/>
      <c r="AIQ271" s="73"/>
      <c r="AIR271" s="73"/>
      <c r="AIS271" s="73"/>
      <c r="AIT271" s="73"/>
      <c r="AIU271" s="73"/>
      <c r="AIV271" s="73"/>
      <c r="AIW271" s="73"/>
      <c r="AIX271" s="73"/>
      <c r="AIY271" s="73"/>
      <c r="AIZ271" s="73"/>
      <c r="AJA271" s="73"/>
      <c r="AJB271" s="73"/>
      <c r="AJC271" s="73"/>
      <c r="AJD271" s="73"/>
      <c r="AJE271" s="73"/>
      <c r="AJF271" s="73"/>
      <c r="AJG271" s="73"/>
      <c r="AJH271" s="73"/>
      <c r="AJI271" s="73"/>
      <c r="AJJ271" s="73"/>
      <c r="AJK271" s="73"/>
      <c r="AJL271" s="73"/>
      <c r="AJM271" s="73"/>
      <c r="AJN271" s="73"/>
      <c r="AJO271" s="73"/>
      <c r="AJP271" s="73"/>
      <c r="AJQ271" s="73"/>
      <c r="AJR271" s="73"/>
      <c r="AJS271" s="73"/>
      <c r="AJT271" s="73"/>
      <c r="AJU271" s="73"/>
      <c r="AJV271" s="73"/>
      <c r="AJW271" s="73"/>
      <c r="AJX271" s="73"/>
      <c r="AJY271" s="73"/>
      <c r="AJZ271" s="73"/>
      <c r="AKA271" s="73"/>
      <c r="AKB271" s="73"/>
      <c r="AKC271" s="73"/>
      <c r="AKD271" s="73"/>
      <c r="AKE271" s="73"/>
      <c r="AKF271" s="73"/>
      <c r="AKG271" s="73"/>
      <c r="AKH271" s="73"/>
      <c r="AKI271" s="73"/>
      <c r="AKJ271" s="73"/>
      <c r="AKK271" s="73"/>
      <c r="AKL271" s="73"/>
      <c r="AKM271" s="73"/>
      <c r="AKN271" s="73"/>
      <c r="AKO271" s="73"/>
      <c r="AKP271" s="73"/>
      <c r="AKQ271" s="73"/>
      <c r="AKR271" s="73"/>
      <c r="AKS271" s="73"/>
      <c r="AKT271" s="73"/>
      <c r="AKU271" s="73"/>
      <c r="AKV271" s="73"/>
      <c r="AKW271" s="73"/>
      <c r="AKX271" s="73"/>
      <c r="AKY271" s="73"/>
      <c r="AKZ271" s="73"/>
      <c r="ALA271" s="73"/>
      <c r="ALB271" s="73"/>
      <c r="ALC271" s="73"/>
      <c r="ALD271" s="73"/>
      <c r="ALE271" s="73"/>
      <c r="ALF271" s="73"/>
      <c r="ALG271" s="73"/>
      <c r="ALH271" s="73"/>
      <c r="ALI271" s="73"/>
      <c r="ALJ271" s="73"/>
      <c r="ALK271" s="73"/>
      <c r="ALL271" s="73"/>
      <c r="ALM271" s="73"/>
      <c r="ALN271" s="73"/>
    </row>
    <row r="272" spans="1:1002" customFormat="1" ht="16" x14ac:dyDescent="0.2">
      <c r="A272" s="15">
        <v>1010000009</v>
      </c>
      <c r="B272" s="72" t="s">
        <v>206</v>
      </c>
      <c r="C272" s="69"/>
      <c r="D272" s="15"/>
      <c r="E272" s="25"/>
      <c r="F272" s="25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  <c r="BG272" s="73"/>
      <c r="BH272" s="73"/>
      <c r="BI272" s="73"/>
      <c r="BJ272" s="73"/>
      <c r="BK272" s="73"/>
      <c r="BL272" s="73"/>
      <c r="BM272" s="73"/>
      <c r="BN272" s="73"/>
      <c r="BO272" s="73"/>
      <c r="BP272" s="73"/>
      <c r="BQ272" s="73"/>
      <c r="BR272" s="73"/>
      <c r="BS272" s="73"/>
      <c r="BT272" s="73"/>
      <c r="BU272" s="73"/>
      <c r="BV272" s="73"/>
      <c r="BW272" s="73"/>
      <c r="BX272" s="73"/>
      <c r="BY272" s="73"/>
      <c r="BZ272" s="73"/>
      <c r="CA272" s="73"/>
      <c r="CB272" s="73"/>
      <c r="CC272" s="73"/>
      <c r="CD272" s="73"/>
      <c r="CE272" s="73"/>
      <c r="CF272" s="73"/>
      <c r="CG272" s="73"/>
      <c r="CH272" s="73"/>
      <c r="CI272" s="73"/>
      <c r="CJ272" s="73"/>
      <c r="CK272" s="73"/>
      <c r="CL272" s="73"/>
      <c r="CM272" s="73"/>
      <c r="CN272" s="73"/>
      <c r="CO272" s="73"/>
      <c r="CP272" s="73"/>
      <c r="CQ272" s="73"/>
      <c r="CR272" s="73"/>
      <c r="CS272" s="73"/>
      <c r="CT272" s="73"/>
      <c r="CU272" s="73"/>
      <c r="CV272" s="73"/>
      <c r="CW272" s="73"/>
      <c r="CX272" s="73"/>
      <c r="CY272" s="73"/>
      <c r="CZ272" s="73"/>
      <c r="DA272" s="73"/>
      <c r="DB272" s="73"/>
      <c r="DC272" s="73"/>
      <c r="DD272" s="73"/>
      <c r="DE272" s="73"/>
      <c r="DF272" s="73"/>
      <c r="DG272" s="73"/>
      <c r="DH272" s="73"/>
      <c r="DI272" s="73"/>
      <c r="DJ272" s="73"/>
      <c r="DK272" s="73"/>
      <c r="DL272" s="73"/>
      <c r="DM272" s="73"/>
      <c r="DN272" s="73"/>
      <c r="DO272" s="73"/>
      <c r="DP272" s="73"/>
      <c r="DQ272" s="73"/>
      <c r="DR272" s="73"/>
      <c r="DS272" s="73"/>
      <c r="DT272" s="73"/>
      <c r="DU272" s="73"/>
      <c r="DV272" s="73"/>
      <c r="DW272" s="73"/>
      <c r="DX272" s="73"/>
      <c r="DY272" s="73"/>
      <c r="DZ272" s="73"/>
      <c r="EA272" s="73"/>
      <c r="EB272" s="73"/>
      <c r="EC272" s="73"/>
      <c r="ED272" s="73"/>
      <c r="EE272" s="73"/>
      <c r="EF272" s="73"/>
      <c r="EG272" s="73"/>
      <c r="EH272" s="73"/>
      <c r="EI272" s="73"/>
      <c r="EJ272" s="73"/>
      <c r="EK272" s="73"/>
      <c r="EL272" s="73"/>
      <c r="EM272" s="73"/>
      <c r="EN272" s="73"/>
      <c r="EO272" s="73"/>
      <c r="EP272" s="73"/>
      <c r="EQ272" s="73"/>
      <c r="ER272" s="73"/>
      <c r="ES272" s="73"/>
      <c r="ET272" s="73"/>
      <c r="EU272" s="73"/>
      <c r="EV272" s="73"/>
      <c r="EW272" s="73"/>
      <c r="EX272" s="73"/>
      <c r="EY272" s="73"/>
      <c r="EZ272" s="73"/>
      <c r="FA272" s="73"/>
      <c r="FB272" s="73"/>
      <c r="FC272" s="73"/>
      <c r="FD272" s="73"/>
      <c r="FE272" s="73"/>
      <c r="FF272" s="73"/>
      <c r="FG272" s="73"/>
      <c r="FH272" s="73"/>
      <c r="FI272" s="73"/>
      <c r="FJ272" s="73"/>
      <c r="FK272" s="73"/>
      <c r="FL272" s="73"/>
      <c r="FM272" s="73"/>
      <c r="FN272" s="73"/>
      <c r="FO272" s="73"/>
      <c r="FP272" s="73"/>
      <c r="FQ272" s="73"/>
      <c r="FR272" s="73"/>
      <c r="FS272" s="73"/>
      <c r="FT272" s="73"/>
      <c r="FU272" s="73"/>
      <c r="FV272" s="73"/>
      <c r="FW272" s="73"/>
      <c r="FX272" s="73"/>
      <c r="FY272" s="73"/>
      <c r="FZ272" s="73"/>
      <c r="GA272" s="73"/>
      <c r="GB272" s="73"/>
      <c r="GC272" s="73"/>
      <c r="GD272" s="73"/>
      <c r="GE272" s="73"/>
      <c r="GF272" s="73"/>
      <c r="GG272" s="73"/>
      <c r="GH272" s="73"/>
      <c r="GI272" s="73"/>
      <c r="GJ272" s="73"/>
      <c r="GK272" s="73"/>
      <c r="GL272" s="73"/>
      <c r="GM272" s="73"/>
      <c r="GN272" s="73"/>
      <c r="GO272" s="73"/>
      <c r="GP272" s="73"/>
      <c r="GQ272" s="73"/>
      <c r="GR272" s="73"/>
      <c r="GS272" s="73"/>
      <c r="GT272" s="73"/>
      <c r="GU272" s="73"/>
      <c r="GV272" s="73"/>
      <c r="GW272" s="73"/>
      <c r="GX272" s="73"/>
      <c r="GY272" s="73"/>
      <c r="GZ272" s="73"/>
      <c r="HA272" s="73"/>
      <c r="HB272" s="73"/>
      <c r="HC272" s="73"/>
      <c r="HD272" s="73"/>
      <c r="HE272" s="73"/>
      <c r="HF272" s="73"/>
      <c r="HG272" s="73"/>
      <c r="HH272" s="73"/>
      <c r="HI272" s="73"/>
      <c r="HJ272" s="73"/>
      <c r="HK272" s="73"/>
      <c r="HL272" s="73"/>
      <c r="HM272" s="73"/>
      <c r="HN272" s="73"/>
      <c r="HO272" s="73"/>
      <c r="HP272" s="73"/>
      <c r="HQ272" s="73"/>
      <c r="HR272" s="73"/>
      <c r="HS272" s="73"/>
      <c r="HT272" s="73"/>
      <c r="HU272" s="73"/>
      <c r="HV272" s="73"/>
      <c r="HW272" s="73"/>
      <c r="HX272" s="73"/>
      <c r="HY272" s="73"/>
      <c r="HZ272" s="73"/>
      <c r="IA272" s="73"/>
      <c r="IB272" s="73"/>
      <c r="IC272" s="73"/>
      <c r="ID272" s="73"/>
      <c r="IE272" s="73"/>
      <c r="IF272" s="73"/>
      <c r="IG272" s="73"/>
      <c r="IH272" s="73"/>
      <c r="II272" s="73"/>
      <c r="IJ272" s="73"/>
      <c r="IK272" s="73"/>
      <c r="IL272" s="73"/>
      <c r="IM272" s="73"/>
      <c r="IN272" s="73"/>
      <c r="IO272" s="73"/>
      <c r="IP272" s="73"/>
      <c r="IQ272" s="73"/>
      <c r="IR272" s="73"/>
      <c r="IS272" s="73"/>
      <c r="IT272" s="73"/>
      <c r="IU272" s="73"/>
      <c r="IV272" s="73"/>
      <c r="IW272" s="73"/>
      <c r="IX272" s="73"/>
      <c r="IY272" s="73"/>
      <c r="IZ272" s="73"/>
      <c r="JA272" s="73"/>
      <c r="JB272" s="73"/>
      <c r="JC272" s="73"/>
      <c r="JD272" s="73"/>
      <c r="JE272" s="73"/>
      <c r="JF272" s="73"/>
      <c r="JG272" s="73"/>
      <c r="JH272" s="73"/>
      <c r="JI272" s="73"/>
      <c r="JJ272" s="73"/>
      <c r="JK272" s="73"/>
      <c r="JL272" s="73"/>
      <c r="JM272" s="73"/>
      <c r="JN272" s="73"/>
      <c r="JO272" s="73"/>
      <c r="JP272" s="73"/>
      <c r="JQ272" s="73"/>
      <c r="JR272" s="73"/>
      <c r="JS272" s="73"/>
      <c r="JT272" s="73"/>
      <c r="JU272" s="73"/>
      <c r="JV272" s="73"/>
      <c r="JW272" s="73"/>
      <c r="JX272" s="73"/>
      <c r="JY272" s="73"/>
      <c r="JZ272" s="73"/>
      <c r="KA272" s="73"/>
      <c r="KB272" s="73"/>
      <c r="KC272" s="73"/>
      <c r="KD272" s="73"/>
      <c r="KE272" s="73"/>
      <c r="KF272" s="73"/>
      <c r="KG272" s="73"/>
      <c r="KH272" s="73"/>
      <c r="KI272" s="73"/>
      <c r="KJ272" s="73"/>
      <c r="KK272" s="73"/>
      <c r="KL272" s="73"/>
      <c r="KM272" s="73"/>
      <c r="KN272" s="73"/>
      <c r="KO272" s="73"/>
      <c r="KP272" s="73"/>
      <c r="KQ272" s="73"/>
      <c r="KR272" s="73"/>
      <c r="KS272" s="73"/>
      <c r="KT272" s="73"/>
      <c r="KU272" s="73"/>
      <c r="KV272" s="73"/>
      <c r="KW272" s="73"/>
      <c r="KX272" s="73"/>
      <c r="KY272" s="73"/>
      <c r="KZ272" s="73"/>
      <c r="LA272" s="73"/>
      <c r="LB272" s="73"/>
      <c r="LC272" s="73"/>
      <c r="LD272" s="73"/>
      <c r="LE272" s="73"/>
      <c r="LF272" s="73"/>
      <c r="LG272" s="73"/>
      <c r="LH272" s="73"/>
      <c r="LI272" s="73"/>
      <c r="LJ272" s="73"/>
      <c r="LK272" s="73"/>
      <c r="LL272" s="73"/>
      <c r="LM272" s="73"/>
      <c r="LN272" s="73"/>
      <c r="LO272" s="73"/>
      <c r="LP272" s="73"/>
      <c r="LQ272" s="73"/>
      <c r="LR272" s="73"/>
      <c r="LS272" s="73"/>
      <c r="LT272" s="73"/>
      <c r="LU272" s="73"/>
      <c r="LV272" s="73"/>
      <c r="LW272" s="73"/>
      <c r="LX272" s="73"/>
      <c r="LY272" s="73"/>
      <c r="LZ272" s="73"/>
      <c r="MA272" s="73"/>
      <c r="MB272" s="73"/>
      <c r="MC272" s="73"/>
      <c r="MD272" s="73"/>
      <c r="ME272" s="73"/>
      <c r="MF272" s="73"/>
      <c r="MG272" s="73"/>
      <c r="MH272" s="73"/>
      <c r="MI272" s="73"/>
      <c r="MJ272" s="73"/>
      <c r="MK272" s="73"/>
      <c r="ML272" s="73"/>
      <c r="MM272" s="73"/>
      <c r="MN272" s="73"/>
      <c r="MO272" s="73"/>
      <c r="MP272" s="73"/>
      <c r="MQ272" s="73"/>
      <c r="MR272" s="73"/>
      <c r="MS272" s="73"/>
      <c r="MT272" s="73"/>
      <c r="MU272" s="73"/>
      <c r="MV272" s="73"/>
      <c r="MW272" s="73"/>
      <c r="MX272" s="73"/>
      <c r="MY272" s="73"/>
      <c r="MZ272" s="73"/>
      <c r="NA272" s="73"/>
      <c r="NB272" s="73"/>
      <c r="NC272" s="73"/>
      <c r="ND272" s="73"/>
      <c r="NE272" s="73"/>
      <c r="NF272" s="73"/>
      <c r="NG272" s="73"/>
      <c r="NH272" s="73"/>
      <c r="NI272" s="73"/>
      <c r="NJ272" s="73"/>
      <c r="NK272" s="73"/>
      <c r="NL272" s="73"/>
      <c r="NM272" s="73"/>
      <c r="NN272" s="73"/>
      <c r="NO272" s="73"/>
      <c r="NP272" s="73"/>
      <c r="NQ272" s="73"/>
      <c r="NR272" s="73"/>
      <c r="NS272" s="73"/>
      <c r="NT272" s="73"/>
      <c r="NU272" s="73"/>
      <c r="NV272" s="73"/>
      <c r="NW272" s="73"/>
      <c r="NX272" s="73"/>
      <c r="NY272" s="73"/>
      <c r="NZ272" s="73"/>
      <c r="OA272" s="73"/>
      <c r="OB272" s="73"/>
      <c r="OC272" s="73"/>
      <c r="OD272" s="73"/>
      <c r="OE272" s="73"/>
      <c r="OF272" s="73"/>
      <c r="OG272" s="73"/>
      <c r="OH272" s="73"/>
      <c r="OI272" s="73"/>
      <c r="OJ272" s="73"/>
      <c r="OK272" s="73"/>
      <c r="OL272" s="73"/>
      <c r="OM272" s="73"/>
      <c r="ON272" s="73"/>
      <c r="OO272" s="73"/>
      <c r="OP272" s="73"/>
      <c r="OQ272" s="73"/>
      <c r="OR272" s="73"/>
      <c r="OS272" s="73"/>
      <c r="OT272" s="73"/>
      <c r="OU272" s="73"/>
      <c r="OV272" s="73"/>
      <c r="OW272" s="73"/>
      <c r="OX272" s="73"/>
      <c r="OY272" s="73"/>
      <c r="OZ272" s="73"/>
      <c r="PA272" s="73"/>
      <c r="PB272" s="73"/>
      <c r="PC272" s="73"/>
      <c r="PD272" s="73"/>
      <c r="PE272" s="73"/>
      <c r="PF272" s="73"/>
      <c r="PG272" s="73"/>
      <c r="PH272" s="73"/>
      <c r="PI272" s="73"/>
      <c r="PJ272" s="73"/>
      <c r="PK272" s="73"/>
      <c r="PL272" s="73"/>
      <c r="PM272" s="73"/>
      <c r="PN272" s="73"/>
      <c r="PO272" s="73"/>
      <c r="PP272" s="73"/>
      <c r="PQ272" s="73"/>
      <c r="PR272" s="73"/>
      <c r="PS272" s="73"/>
      <c r="PT272" s="73"/>
      <c r="PU272" s="73"/>
      <c r="PV272" s="73"/>
      <c r="PW272" s="73"/>
      <c r="PX272" s="73"/>
      <c r="PY272" s="73"/>
      <c r="PZ272" s="73"/>
      <c r="QA272" s="73"/>
      <c r="QB272" s="73"/>
      <c r="QC272" s="73"/>
      <c r="QD272" s="73"/>
      <c r="QE272" s="73"/>
      <c r="QF272" s="73"/>
      <c r="QG272" s="73"/>
      <c r="QH272" s="73"/>
      <c r="QI272" s="73"/>
      <c r="QJ272" s="73"/>
      <c r="QK272" s="73"/>
      <c r="QL272" s="73"/>
      <c r="QM272" s="73"/>
      <c r="QN272" s="73"/>
      <c r="QO272" s="73"/>
      <c r="QP272" s="73"/>
      <c r="QQ272" s="73"/>
      <c r="QR272" s="73"/>
      <c r="QS272" s="73"/>
      <c r="QT272" s="73"/>
      <c r="QU272" s="73"/>
      <c r="QV272" s="73"/>
      <c r="QW272" s="73"/>
      <c r="QX272" s="73"/>
      <c r="QY272" s="73"/>
      <c r="QZ272" s="73"/>
      <c r="RA272" s="73"/>
      <c r="RB272" s="73"/>
      <c r="RC272" s="73"/>
      <c r="RD272" s="73"/>
      <c r="RE272" s="73"/>
      <c r="RF272" s="73"/>
      <c r="RG272" s="73"/>
      <c r="RH272" s="73"/>
      <c r="RI272" s="73"/>
      <c r="RJ272" s="73"/>
      <c r="RK272" s="73"/>
      <c r="RL272" s="73"/>
      <c r="RM272" s="73"/>
      <c r="RN272" s="73"/>
      <c r="RO272" s="73"/>
      <c r="RP272" s="73"/>
      <c r="RQ272" s="73"/>
      <c r="RR272" s="73"/>
      <c r="RS272" s="73"/>
      <c r="RT272" s="73"/>
      <c r="RU272" s="73"/>
      <c r="RV272" s="73"/>
      <c r="RW272" s="73"/>
      <c r="RX272" s="73"/>
      <c r="RY272" s="73"/>
      <c r="RZ272" s="73"/>
      <c r="SA272" s="73"/>
      <c r="SB272" s="73"/>
      <c r="SC272" s="73"/>
      <c r="SD272" s="73"/>
      <c r="SE272" s="73"/>
      <c r="SF272" s="73"/>
      <c r="SG272" s="73"/>
      <c r="SH272" s="73"/>
      <c r="SI272" s="73"/>
      <c r="SJ272" s="73"/>
      <c r="SK272" s="73"/>
      <c r="SL272" s="73"/>
      <c r="SM272" s="73"/>
      <c r="SN272" s="73"/>
      <c r="SO272" s="73"/>
      <c r="SP272" s="73"/>
      <c r="SQ272" s="73"/>
      <c r="SR272" s="73"/>
      <c r="SS272" s="73"/>
      <c r="ST272" s="73"/>
      <c r="SU272" s="73"/>
      <c r="SV272" s="73"/>
      <c r="SW272" s="73"/>
      <c r="SX272" s="73"/>
      <c r="SY272" s="73"/>
      <c r="SZ272" s="73"/>
      <c r="TA272" s="73"/>
      <c r="TB272" s="73"/>
      <c r="TC272" s="73"/>
      <c r="TD272" s="73"/>
      <c r="TE272" s="73"/>
      <c r="TF272" s="73"/>
      <c r="TG272" s="73"/>
      <c r="TH272" s="73"/>
      <c r="TI272" s="73"/>
      <c r="TJ272" s="73"/>
      <c r="TK272" s="73"/>
      <c r="TL272" s="73"/>
      <c r="TM272" s="73"/>
      <c r="TN272" s="73"/>
      <c r="TO272" s="73"/>
      <c r="TP272" s="73"/>
      <c r="TQ272" s="73"/>
      <c r="TR272" s="73"/>
      <c r="TS272" s="73"/>
      <c r="TT272" s="73"/>
      <c r="TU272" s="73"/>
      <c r="TV272" s="73"/>
      <c r="TW272" s="73"/>
      <c r="TX272" s="73"/>
      <c r="TY272" s="73"/>
      <c r="TZ272" s="73"/>
      <c r="UA272" s="73"/>
      <c r="UB272" s="73"/>
      <c r="UC272" s="73"/>
      <c r="UD272" s="73"/>
      <c r="UE272" s="73"/>
      <c r="UF272" s="73"/>
      <c r="UG272" s="73"/>
      <c r="UH272" s="73"/>
      <c r="UI272" s="73"/>
      <c r="UJ272" s="73"/>
      <c r="UK272" s="73"/>
      <c r="UL272" s="73"/>
      <c r="UM272" s="73"/>
      <c r="UN272" s="73"/>
      <c r="UO272" s="73"/>
      <c r="UP272" s="73"/>
      <c r="UQ272" s="73"/>
      <c r="UR272" s="73"/>
      <c r="US272" s="73"/>
      <c r="UT272" s="73"/>
      <c r="UU272" s="73"/>
      <c r="UV272" s="73"/>
      <c r="UW272" s="73"/>
      <c r="UX272" s="73"/>
      <c r="UY272" s="73"/>
      <c r="UZ272" s="73"/>
      <c r="VA272" s="73"/>
      <c r="VB272" s="73"/>
      <c r="VC272" s="73"/>
      <c r="VD272" s="73"/>
      <c r="VE272" s="73"/>
      <c r="VF272" s="73"/>
      <c r="VG272" s="73"/>
      <c r="VH272" s="73"/>
      <c r="VI272" s="73"/>
      <c r="VJ272" s="73"/>
      <c r="VK272" s="73"/>
      <c r="VL272" s="73"/>
      <c r="VM272" s="73"/>
      <c r="VN272" s="73"/>
      <c r="VO272" s="73"/>
      <c r="VP272" s="73"/>
      <c r="VQ272" s="73"/>
      <c r="VR272" s="73"/>
      <c r="VS272" s="73"/>
      <c r="VT272" s="73"/>
      <c r="VU272" s="73"/>
      <c r="VV272" s="73"/>
      <c r="VW272" s="73"/>
      <c r="VX272" s="73"/>
      <c r="VY272" s="73"/>
      <c r="VZ272" s="73"/>
      <c r="WA272" s="73"/>
      <c r="WB272" s="73"/>
      <c r="WC272" s="73"/>
      <c r="WD272" s="73"/>
      <c r="WE272" s="73"/>
      <c r="WF272" s="73"/>
      <c r="WG272" s="73"/>
      <c r="WH272" s="73"/>
      <c r="WI272" s="73"/>
      <c r="WJ272" s="73"/>
      <c r="WK272" s="73"/>
      <c r="WL272" s="73"/>
      <c r="WM272" s="73"/>
      <c r="WN272" s="73"/>
      <c r="WO272" s="73"/>
      <c r="WP272" s="73"/>
      <c r="WQ272" s="73"/>
      <c r="WR272" s="73"/>
      <c r="WS272" s="73"/>
      <c r="WT272" s="73"/>
      <c r="WU272" s="73"/>
      <c r="WV272" s="73"/>
      <c r="WW272" s="73"/>
      <c r="WX272" s="73"/>
      <c r="WY272" s="73"/>
      <c r="WZ272" s="73"/>
      <c r="XA272" s="73"/>
      <c r="XB272" s="73"/>
      <c r="XC272" s="73"/>
      <c r="XD272" s="73"/>
      <c r="XE272" s="73"/>
      <c r="XF272" s="73"/>
      <c r="XG272" s="73"/>
      <c r="XH272" s="73"/>
      <c r="XI272" s="73"/>
      <c r="XJ272" s="73"/>
      <c r="XK272" s="73"/>
      <c r="XL272" s="73"/>
      <c r="XM272" s="73"/>
      <c r="XN272" s="73"/>
      <c r="XO272" s="73"/>
      <c r="XP272" s="73"/>
      <c r="XQ272" s="73"/>
      <c r="XR272" s="73"/>
      <c r="XS272" s="73"/>
      <c r="XT272" s="73"/>
      <c r="XU272" s="73"/>
      <c r="XV272" s="73"/>
      <c r="XW272" s="73"/>
      <c r="XX272" s="73"/>
      <c r="XY272" s="73"/>
      <c r="XZ272" s="73"/>
      <c r="YA272" s="73"/>
      <c r="YB272" s="73"/>
      <c r="YC272" s="73"/>
      <c r="YD272" s="73"/>
      <c r="YE272" s="73"/>
      <c r="YF272" s="73"/>
      <c r="YG272" s="73"/>
      <c r="YH272" s="73"/>
      <c r="YI272" s="73"/>
      <c r="YJ272" s="73"/>
      <c r="YK272" s="73"/>
      <c r="YL272" s="73"/>
      <c r="YM272" s="73"/>
      <c r="YN272" s="73"/>
      <c r="YO272" s="73"/>
      <c r="YP272" s="73"/>
      <c r="YQ272" s="73"/>
      <c r="YR272" s="73"/>
      <c r="YS272" s="73"/>
      <c r="YT272" s="73"/>
      <c r="YU272" s="73"/>
      <c r="YV272" s="73"/>
      <c r="YW272" s="73"/>
      <c r="YX272" s="73"/>
      <c r="YY272" s="73"/>
      <c r="YZ272" s="73"/>
      <c r="ZA272" s="73"/>
      <c r="ZB272" s="73"/>
      <c r="ZC272" s="73"/>
      <c r="ZD272" s="73"/>
      <c r="ZE272" s="73"/>
      <c r="ZF272" s="73"/>
      <c r="ZG272" s="73"/>
      <c r="ZH272" s="73"/>
      <c r="ZI272" s="73"/>
      <c r="ZJ272" s="73"/>
      <c r="ZK272" s="73"/>
      <c r="ZL272" s="73"/>
      <c r="ZM272" s="73"/>
      <c r="ZN272" s="73"/>
      <c r="ZO272" s="73"/>
      <c r="ZP272" s="73"/>
      <c r="ZQ272" s="73"/>
      <c r="ZR272" s="73"/>
      <c r="ZS272" s="73"/>
      <c r="ZT272" s="73"/>
      <c r="ZU272" s="73"/>
      <c r="ZV272" s="73"/>
      <c r="ZW272" s="73"/>
      <c r="ZX272" s="73"/>
      <c r="ZY272" s="73"/>
      <c r="ZZ272" s="73"/>
      <c r="AAA272" s="73"/>
      <c r="AAB272" s="73"/>
      <c r="AAC272" s="73"/>
      <c r="AAD272" s="73"/>
      <c r="AAE272" s="73"/>
      <c r="AAF272" s="73"/>
      <c r="AAG272" s="73"/>
      <c r="AAH272" s="73"/>
      <c r="AAI272" s="73"/>
      <c r="AAJ272" s="73"/>
      <c r="AAK272" s="73"/>
      <c r="AAL272" s="73"/>
      <c r="AAM272" s="73"/>
      <c r="AAN272" s="73"/>
      <c r="AAO272" s="73"/>
      <c r="AAP272" s="73"/>
      <c r="AAQ272" s="73"/>
      <c r="AAR272" s="73"/>
      <c r="AAS272" s="73"/>
      <c r="AAT272" s="73"/>
      <c r="AAU272" s="73"/>
      <c r="AAV272" s="73"/>
      <c r="AAW272" s="73"/>
      <c r="AAX272" s="73"/>
      <c r="AAY272" s="73"/>
      <c r="AAZ272" s="73"/>
      <c r="ABA272" s="73"/>
      <c r="ABB272" s="73"/>
      <c r="ABC272" s="73"/>
      <c r="ABD272" s="73"/>
      <c r="ABE272" s="73"/>
      <c r="ABF272" s="73"/>
      <c r="ABG272" s="73"/>
      <c r="ABH272" s="73"/>
      <c r="ABI272" s="73"/>
      <c r="ABJ272" s="73"/>
      <c r="ABK272" s="73"/>
      <c r="ABL272" s="73"/>
      <c r="ABM272" s="73"/>
      <c r="ABN272" s="73"/>
      <c r="ABO272" s="73"/>
      <c r="ABP272" s="73"/>
      <c r="ABQ272" s="73"/>
      <c r="ABR272" s="73"/>
      <c r="ABS272" s="73"/>
      <c r="ABT272" s="73"/>
      <c r="ABU272" s="73"/>
      <c r="ABV272" s="73"/>
      <c r="ABW272" s="73"/>
      <c r="ABX272" s="73"/>
      <c r="ABY272" s="73"/>
      <c r="ABZ272" s="73"/>
      <c r="ACA272" s="73"/>
      <c r="ACB272" s="73"/>
      <c r="ACC272" s="73"/>
      <c r="ACD272" s="73"/>
      <c r="ACE272" s="73"/>
      <c r="ACF272" s="73"/>
      <c r="ACG272" s="73"/>
      <c r="ACH272" s="73"/>
      <c r="ACI272" s="73"/>
      <c r="ACJ272" s="73"/>
      <c r="ACK272" s="73"/>
      <c r="ACL272" s="73"/>
      <c r="ACM272" s="73"/>
      <c r="ACN272" s="73"/>
      <c r="ACO272" s="73"/>
      <c r="ACP272" s="73"/>
      <c r="ACQ272" s="73"/>
      <c r="ACR272" s="73"/>
      <c r="ACS272" s="73"/>
      <c r="ACT272" s="73"/>
      <c r="ACU272" s="73"/>
      <c r="ACV272" s="73"/>
      <c r="ACW272" s="73"/>
      <c r="ACX272" s="73"/>
      <c r="ACY272" s="73"/>
      <c r="ACZ272" s="73"/>
      <c r="ADA272" s="73"/>
      <c r="ADB272" s="73"/>
      <c r="ADC272" s="73"/>
      <c r="ADD272" s="73"/>
      <c r="ADE272" s="73"/>
      <c r="ADF272" s="73"/>
      <c r="ADG272" s="73"/>
      <c r="ADH272" s="73"/>
      <c r="ADI272" s="73"/>
      <c r="ADJ272" s="73"/>
      <c r="ADK272" s="73"/>
      <c r="ADL272" s="73"/>
      <c r="ADM272" s="73"/>
      <c r="ADN272" s="73"/>
      <c r="ADO272" s="73"/>
      <c r="ADP272" s="73"/>
      <c r="ADQ272" s="73"/>
      <c r="ADR272" s="73"/>
      <c r="ADS272" s="73"/>
      <c r="ADT272" s="73"/>
      <c r="ADU272" s="73"/>
      <c r="ADV272" s="73"/>
      <c r="ADW272" s="73"/>
      <c r="ADX272" s="73"/>
      <c r="ADY272" s="73"/>
      <c r="ADZ272" s="73"/>
      <c r="AEA272" s="73"/>
      <c r="AEB272" s="73"/>
      <c r="AEC272" s="73"/>
      <c r="AED272" s="73"/>
      <c r="AEE272" s="73"/>
      <c r="AEF272" s="73"/>
      <c r="AEG272" s="73"/>
      <c r="AEH272" s="73"/>
      <c r="AEI272" s="73"/>
      <c r="AEJ272" s="73"/>
      <c r="AEK272" s="73"/>
      <c r="AEL272" s="73"/>
      <c r="AEM272" s="73"/>
      <c r="AEN272" s="73"/>
      <c r="AEO272" s="73"/>
      <c r="AEP272" s="73"/>
      <c r="AEQ272" s="73"/>
      <c r="AER272" s="73"/>
      <c r="AES272" s="73"/>
      <c r="AET272" s="73"/>
      <c r="AEU272" s="73"/>
      <c r="AEV272" s="73"/>
      <c r="AEW272" s="73"/>
      <c r="AEX272" s="73"/>
      <c r="AEY272" s="73"/>
      <c r="AEZ272" s="73"/>
      <c r="AFA272" s="73"/>
      <c r="AFB272" s="73"/>
      <c r="AFC272" s="73"/>
      <c r="AFD272" s="73"/>
      <c r="AFE272" s="73"/>
      <c r="AFF272" s="73"/>
      <c r="AFG272" s="73"/>
      <c r="AFH272" s="73"/>
      <c r="AFI272" s="73"/>
      <c r="AFJ272" s="73"/>
      <c r="AFK272" s="73"/>
      <c r="AFL272" s="73"/>
      <c r="AFM272" s="73"/>
      <c r="AFN272" s="73"/>
      <c r="AFO272" s="73"/>
      <c r="AFP272" s="73"/>
      <c r="AFQ272" s="73"/>
      <c r="AFR272" s="73"/>
      <c r="AFS272" s="73"/>
      <c r="AFT272" s="73"/>
      <c r="AFU272" s="73"/>
      <c r="AFV272" s="73"/>
      <c r="AFW272" s="73"/>
      <c r="AFX272" s="73"/>
      <c r="AFY272" s="73"/>
      <c r="AFZ272" s="73"/>
      <c r="AGA272" s="73"/>
      <c r="AGB272" s="73"/>
      <c r="AGC272" s="73"/>
      <c r="AGD272" s="73"/>
      <c r="AGE272" s="73"/>
      <c r="AGF272" s="73"/>
      <c r="AGG272" s="73"/>
      <c r="AGH272" s="73"/>
      <c r="AGI272" s="73"/>
      <c r="AGJ272" s="73"/>
      <c r="AGK272" s="73"/>
      <c r="AGL272" s="73"/>
      <c r="AGM272" s="73"/>
      <c r="AGN272" s="73"/>
      <c r="AGO272" s="73"/>
      <c r="AGP272" s="73"/>
      <c r="AGQ272" s="73"/>
      <c r="AGR272" s="73"/>
      <c r="AGS272" s="73"/>
      <c r="AGT272" s="73"/>
      <c r="AGU272" s="73"/>
      <c r="AGV272" s="73"/>
      <c r="AGW272" s="73"/>
      <c r="AGX272" s="73"/>
      <c r="AGY272" s="73"/>
      <c r="AGZ272" s="73"/>
      <c r="AHA272" s="73"/>
      <c r="AHB272" s="73"/>
      <c r="AHC272" s="73"/>
      <c r="AHD272" s="73"/>
      <c r="AHE272" s="73"/>
      <c r="AHF272" s="73"/>
      <c r="AHG272" s="73"/>
      <c r="AHH272" s="73"/>
      <c r="AHI272" s="73"/>
      <c r="AHJ272" s="73"/>
      <c r="AHK272" s="73"/>
      <c r="AHL272" s="73"/>
      <c r="AHM272" s="73"/>
      <c r="AHN272" s="73"/>
      <c r="AHO272" s="73"/>
      <c r="AHP272" s="73"/>
      <c r="AHQ272" s="73"/>
      <c r="AHR272" s="73"/>
      <c r="AHS272" s="73"/>
      <c r="AHT272" s="73"/>
      <c r="AHU272" s="73"/>
      <c r="AHV272" s="73"/>
      <c r="AHW272" s="73"/>
      <c r="AHX272" s="73"/>
      <c r="AHY272" s="73"/>
      <c r="AHZ272" s="73"/>
      <c r="AIA272" s="73"/>
      <c r="AIB272" s="73"/>
      <c r="AIC272" s="73"/>
      <c r="AID272" s="73"/>
      <c r="AIE272" s="73"/>
      <c r="AIF272" s="73"/>
      <c r="AIG272" s="73"/>
      <c r="AIH272" s="73"/>
      <c r="AII272" s="73"/>
      <c r="AIJ272" s="73"/>
      <c r="AIK272" s="73"/>
      <c r="AIL272" s="73"/>
      <c r="AIM272" s="73"/>
      <c r="AIN272" s="73"/>
      <c r="AIO272" s="73"/>
      <c r="AIP272" s="73"/>
      <c r="AIQ272" s="73"/>
      <c r="AIR272" s="73"/>
      <c r="AIS272" s="73"/>
      <c r="AIT272" s="73"/>
      <c r="AIU272" s="73"/>
      <c r="AIV272" s="73"/>
      <c r="AIW272" s="73"/>
      <c r="AIX272" s="73"/>
      <c r="AIY272" s="73"/>
      <c r="AIZ272" s="73"/>
      <c r="AJA272" s="73"/>
      <c r="AJB272" s="73"/>
      <c r="AJC272" s="73"/>
      <c r="AJD272" s="73"/>
      <c r="AJE272" s="73"/>
      <c r="AJF272" s="73"/>
      <c r="AJG272" s="73"/>
      <c r="AJH272" s="73"/>
      <c r="AJI272" s="73"/>
      <c r="AJJ272" s="73"/>
      <c r="AJK272" s="73"/>
      <c r="AJL272" s="73"/>
      <c r="AJM272" s="73"/>
      <c r="AJN272" s="73"/>
      <c r="AJO272" s="73"/>
      <c r="AJP272" s="73"/>
      <c r="AJQ272" s="73"/>
      <c r="AJR272" s="73"/>
      <c r="AJS272" s="73"/>
      <c r="AJT272" s="73"/>
      <c r="AJU272" s="73"/>
      <c r="AJV272" s="73"/>
      <c r="AJW272" s="73"/>
      <c r="AJX272" s="73"/>
      <c r="AJY272" s="73"/>
      <c r="AJZ272" s="73"/>
      <c r="AKA272" s="73"/>
      <c r="AKB272" s="73"/>
      <c r="AKC272" s="73"/>
      <c r="AKD272" s="73"/>
      <c r="AKE272" s="73"/>
      <c r="AKF272" s="73"/>
      <c r="AKG272" s="73"/>
      <c r="AKH272" s="73"/>
      <c r="AKI272" s="73"/>
      <c r="AKJ272" s="73"/>
      <c r="AKK272" s="73"/>
      <c r="AKL272" s="73"/>
      <c r="AKM272" s="73"/>
      <c r="AKN272" s="73"/>
      <c r="AKO272" s="73"/>
      <c r="AKP272" s="73"/>
      <c r="AKQ272" s="73"/>
      <c r="AKR272" s="73"/>
      <c r="AKS272" s="73"/>
      <c r="AKT272" s="73"/>
      <c r="AKU272" s="73"/>
      <c r="AKV272" s="73"/>
      <c r="AKW272" s="73"/>
      <c r="AKX272" s="73"/>
      <c r="AKY272" s="73"/>
      <c r="AKZ272" s="73"/>
      <c r="ALA272" s="73"/>
      <c r="ALB272" s="73"/>
      <c r="ALC272" s="73"/>
      <c r="ALD272" s="73"/>
      <c r="ALE272" s="73"/>
      <c r="ALF272" s="73"/>
      <c r="ALG272" s="73"/>
      <c r="ALH272" s="73"/>
      <c r="ALI272" s="73"/>
      <c r="ALJ272" s="73"/>
      <c r="ALK272" s="73"/>
      <c r="ALL272" s="73"/>
      <c r="ALM272" s="73"/>
      <c r="ALN272" s="73"/>
    </row>
    <row r="273" spans="1:1002" customFormat="1" ht="16" x14ac:dyDescent="0.2">
      <c r="A273" s="15">
        <v>1010000010</v>
      </c>
      <c r="B273" s="72" t="s">
        <v>206</v>
      </c>
      <c r="C273" s="69"/>
      <c r="D273" s="15"/>
      <c r="E273" s="25"/>
      <c r="F273" s="25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  <c r="BG273" s="73"/>
      <c r="BH273" s="73"/>
      <c r="BI273" s="73"/>
      <c r="BJ273" s="73"/>
      <c r="BK273" s="73"/>
      <c r="BL273" s="73"/>
      <c r="BM273" s="73"/>
      <c r="BN273" s="73"/>
      <c r="BO273" s="73"/>
      <c r="BP273" s="73"/>
      <c r="BQ273" s="73"/>
      <c r="BR273" s="73"/>
      <c r="BS273" s="73"/>
      <c r="BT273" s="73"/>
      <c r="BU273" s="73"/>
      <c r="BV273" s="73"/>
      <c r="BW273" s="73"/>
      <c r="BX273" s="73"/>
      <c r="BY273" s="73"/>
      <c r="BZ273" s="73"/>
      <c r="CA273" s="73"/>
      <c r="CB273" s="73"/>
      <c r="CC273" s="73"/>
      <c r="CD273" s="73"/>
      <c r="CE273" s="73"/>
      <c r="CF273" s="73"/>
      <c r="CG273" s="73"/>
      <c r="CH273" s="73"/>
      <c r="CI273" s="73"/>
      <c r="CJ273" s="73"/>
      <c r="CK273" s="73"/>
      <c r="CL273" s="73"/>
      <c r="CM273" s="73"/>
      <c r="CN273" s="73"/>
      <c r="CO273" s="73"/>
      <c r="CP273" s="73"/>
      <c r="CQ273" s="73"/>
      <c r="CR273" s="73"/>
      <c r="CS273" s="73"/>
      <c r="CT273" s="73"/>
      <c r="CU273" s="73"/>
      <c r="CV273" s="73"/>
      <c r="CW273" s="73"/>
      <c r="CX273" s="73"/>
      <c r="CY273" s="73"/>
      <c r="CZ273" s="73"/>
      <c r="DA273" s="73"/>
      <c r="DB273" s="73"/>
      <c r="DC273" s="73"/>
      <c r="DD273" s="73"/>
      <c r="DE273" s="73"/>
      <c r="DF273" s="73"/>
      <c r="DG273" s="73"/>
      <c r="DH273" s="73"/>
      <c r="DI273" s="73"/>
      <c r="DJ273" s="73"/>
      <c r="DK273" s="73"/>
      <c r="DL273" s="73"/>
      <c r="DM273" s="73"/>
      <c r="DN273" s="73"/>
      <c r="DO273" s="73"/>
      <c r="DP273" s="73"/>
      <c r="DQ273" s="73"/>
      <c r="DR273" s="73"/>
      <c r="DS273" s="73"/>
      <c r="DT273" s="73"/>
      <c r="DU273" s="73"/>
      <c r="DV273" s="73"/>
      <c r="DW273" s="73"/>
      <c r="DX273" s="73"/>
      <c r="DY273" s="73"/>
      <c r="DZ273" s="73"/>
      <c r="EA273" s="73"/>
      <c r="EB273" s="73"/>
      <c r="EC273" s="73"/>
      <c r="ED273" s="73"/>
      <c r="EE273" s="73"/>
      <c r="EF273" s="73"/>
      <c r="EG273" s="73"/>
      <c r="EH273" s="73"/>
      <c r="EI273" s="73"/>
      <c r="EJ273" s="73"/>
      <c r="EK273" s="73"/>
      <c r="EL273" s="73"/>
      <c r="EM273" s="73"/>
      <c r="EN273" s="73"/>
      <c r="EO273" s="73"/>
      <c r="EP273" s="73"/>
      <c r="EQ273" s="73"/>
      <c r="ER273" s="73"/>
      <c r="ES273" s="73"/>
      <c r="ET273" s="73"/>
      <c r="EU273" s="73"/>
      <c r="EV273" s="73"/>
      <c r="EW273" s="73"/>
      <c r="EX273" s="73"/>
      <c r="EY273" s="73"/>
      <c r="EZ273" s="73"/>
      <c r="FA273" s="73"/>
      <c r="FB273" s="73"/>
      <c r="FC273" s="73"/>
      <c r="FD273" s="73"/>
      <c r="FE273" s="73"/>
      <c r="FF273" s="73"/>
      <c r="FG273" s="73"/>
      <c r="FH273" s="73"/>
      <c r="FI273" s="73"/>
      <c r="FJ273" s="73"/>
      <c r="FK273" s="73"/>
      <c r="FL273" s="73"/>
      <c r="FM273" s="73"/>
      <c r="FN273" s="73"/>
      <c r="FO273" s="73"/>
      <c r="FP273" s="73"/>
      <c r="FQ273" s="73"/>
      <c r="FR273" s="73"/>
      <c r="FS273" s="73"/>
      <c r="FT273" s="73"/>
      <c r="FU273" s="73"/>
      <c r="FV273" s="73"/>
      <c r="FW273" s="73"/>
      <c r="FX273" s="73"/>
      <c r="FY273" s="73"/>
      <c r="FZ273" s="73"/>
      <c r="GA273" s="73"/>
      <c r="GB273" s="73"/>
      <c r="GC273" s="73"/>
      <c r="GD273" s="73"/>
      <c r="GE273" s="73"/>
      <c r="GF273" s="73"/>
      <c r="GG273" s="73"/>
      <c r="GH273" s="73"/>
      <c r="GI273" s="73"/>
      <c r="GJ273" s="73"/>
      <c r="GK273" s="73"/>
      <c r="GL273" s="73"/>
      <c r="GM273" s="73"/>
      <c r="GN273" s="73"/>
      <c r="GO273" s="73"/>
      <c r="GP273" s="73"/>
      <c r="GQ273" s="73"/>
      <c r="GR273" s="73"/>
      <c r="GS273" s="73"/>
      <c r="GT273" s="73"/>
      <c r="GU273" s="73"/>
      <c r="GV273" s="73"/>
      <c r="GW273" s="73"/>
      <c r="GX273" s="73"/>
      <c r="GY273" s="73"/>
      <c r="GZ273" s="73"/>
      <c r="HA273" s="73"/>
      <c r="HB273" s="73"/>
      <c r="HC273" s="73"/>
      <c r="HD273" s="73"/>
      <c r="HE273" s="73"/>
      <c r="HF273" s="73"/>
      <c r="HG273" s="73"/>
      <c r="HH273" s="73"/>
      <c r="HI273" s="73"/>
      <c r="HJ273" s="73"/>
      <c r="HK273" s="73"/>
      <c r="HL273" s="73"/>
      <c r="HM273" s="73"/>
      <c r="HN273" s="73"/>
      <c r="HO273" s="73"/>
      <c r="HP273" s="73"/>
      <c r="HQ273" s="73"/>
      <c r="HR273" s="73"/>
      <c r="HS273" s="73"/>
      <c r="HT273" s="73"/>
      <c r="HU273" s="73"/>
      <c r="HV273" s="73"/>
      <c r="HW273" s="73"/>
      <c r="HX273" s="73"/>
      <c r="HY273" s="73"/>
      <c r="HZ273" s="73"/>
      <c r="IA273" s="73"/>
      <c r="IB273" s="73"/>
      <c r="IC273" s="73"/>
      <c r="ID273" s="73"/>
      <c r="IE273" s="73"/>
      <c r="IF273" s="73"/>
      <c r="IG273" s="73"/>
      <c r="IH273" s="73"/>
      <c r="II273" s="73"/>
      <c r="IJ273" s="73"/>
      <c r="IK273" s="73"/>
      <c r="IL273" s="73"/>
      <c r="IM273" s="73"/>
      <c r="IN273" s="73"/>
      <c r="IO273" s="73"/>
      <c r="IP273" s="73"/>
      <c r="IQ273" s="73"/>
      <c r="IR273" s="73"/>
      <c r="IS273" s="73"/>
      <c r="IT273" s="73"/>
      <c r="IU273" s="73"/>
      <c r="IV273" s="73"/>
      <c r="IW273" s="73"/>
      <c r="IX273" s="73"/>
      <c r="IY273" s="73"/>
      <c r="IZ273" s="73"/>
      <c r="JA273" s="73"/>
      <c r="JB273" s="73"/>
      <c r="JC273" s="73"/>
      <c r="JD273" s="73"/>
      <c r="JE273" s="73"/>
      <c r="JF273" s="73"/>
      <c r="JG273" s="73"/>
      <c r="JH273" s="73"/>
      <c r="JI273" s="73"/>
      <c r="JJ273" s="73"/>
      <c r="JK273" s="73"/>
      <c r="JL273" s="73"/>
      <c r="JM273" s="73"/>
      <c r="JN273" s="73"/>
      <c r="JO273" s="73"/>
      <c r="JP273" s="73"/>
      <c r="JQ273" s="73"/>
      <c r="JR273" s="73"/>
      <c r="JS273" s="73"/>
      <c r="JT273" s="73"/>
      <c r="JU273" s="73"/>
      <c r="JV273" s="73"/>
      <c r="JW273" s="73"/>
      <c r="JX273" s="73"/>
      <c r="JY273" s="73"/>
      <c r="JZ273" s="73"/>
      <c r="KA273" s="73"/>
      <c r="KB273" s="73"/>
      <c r="KC273" s="73"/>
      <c r="KD273" s="73"/>
      <c r="KE273" s="73"/>
      <c r="KF273" s="73"/>
      <c r="KG273" s="73"/>
      <c r="KH273" s="73"/>
      <c r="KI273" s="73"/>
      <c r="KJ273" s="73"/>
      <c r="KK273" s="73"/>
      <c r="KL273" s="73"/>
      <c r="KM273" s="73"/>
      <c r="KN273" s="73"/>
      <c r="KO273" s="73"/>
      <c r="KP273" s="73"/>
      <c r="KQ273" s="73"/>
      <c r="KR273" s="73"/>
      <c r="KS273" s="73"/>
      <c r="KT273" s="73"/>
      <c r="KU273" s="73"/>
      <c r="KV273" s="73"/>
      <c r="KW273" s="73"/>
      <c r="KX273" s="73"/>
      <c r="KY273" s="73"/>
      <c r="KZ273" s="73"/>
      <c r="LA273" s="73"/>
      <c r="LB273" s="73"/>
      <c r="LC273" s="73"/>
      <c r="LD273" s="73"/>
      <c r="LE273" s="73"/>
      <c r="LF273" s="73"/>
      <c r="LG273" s="73"/>
      <c r="LH273" s="73"/>
      <c r="LI273" s="73"/>
      <c r="LJ273" s="73"/>
      <c r="LK273" s="73"/>
      <c r="LL273" s="73"/>
      <c r="LM273" s="73"/>
      <c r="LN273" s="73"/>
      <c r="LO273" s="73"/>
      <c r="LP273" s="73"/>
      <c r="LQ273" s="73"/>
      <c r="LR273" s="73"/>
      <c r="LS273" s="73"/>
      <c r="LT273" s="73"/>
      <c r="LU273" s="73"/>
      <c r="LV273" s="73"/>
      <c r="LW273" s="73"/>
      <c r="LX273" s="73"/>
      <c r="LY273" s="73"/>
      <c r="LZ273" s="73"/>
      <c r="MA273" s="73"/>
      <c r="MB273" s="73"/>
      <c r="MC273" s="73"/>
      <c r="MD273" s="73"/>
      <c r="ME273" s="73"/>
      <c r="MF273" s="73"/>
      <c r="MG273" s="73"/>
      <c r="MH273" s="73"/>
      <c r="MI273" s="73"/>
      <c r="MJ273" s="73"/>
      <c r="MK273" s="73"/>
      <c r="ML273" s="73"/>
      <c r="MM273" s="73"/>
      <c r="MN273" s="73"/>
      <c r="MO273" s="73"/>
      <c r="MP273" s="73"/>
      <c r="MQ273" s="73"/>
      <c r="MR273" s="73"/>
      <c r="MS273" s="73"/>
      <c r="MT273" s="73"/>
      <c r="MU273" s="73"/>
      <c r="MV273" s="73"/>
      <c r="MW273" s="73"/>
      <c r="MX273" s="73"/>
      <c r="MY273" s="73"/>
      <c r="MZ273" s="73"/>
      <c r="NA273" s="73"/>
      <c r="NB273" s="73"/>
      <c r="NC273" s="73"/>
      <c r="ND273" s="73"/>
      <c r="NE273" s="73"/>
      <c r="NF273" s="73"/>
      <c r="NG273" s="73"/>
      <c r="NH273" s="73"/>
      <c r="NI273" s="73"/>
      <c r="NJ273" s="73"/>
      <c r="NK273" s="73"/>
      <c r="NL273" s="73"/>
      <c r="NM273" s="73"/>
      <c r="NN273" s="73"/>
      <c r="NO273" s="73"/>
      <c r="NP273" s="73"/>
      <c r="NQ273" s="73"/>
      <c r="NR273" s="73"/>
      <c r="NS273" s="73"/>
      <c r="NT273" s="73"/>
      <c r="NU273" s="73"/>
      <c r="NV273" s="73"/>
      <c r="NW273" s="73"/>
      <c r="NX273" s="73"/>
      <c r="NY273" s="73"/>
      <c r="NZ273" s="73"/>
      <c r="OA273" s="73"/>
      <c r="OB273" s="73"/>
      <c r="OC273" s="73"/>
      <c r="OD273" s="73"/>
      <c r="OE273" s="73"/>
      <c r="OF273" s="73"/>
      <c r="OG273" s="73"/>
      <c r="OH273" s="73"/>
      <c r="OI273" s="73"/>
      <c r="OJ273" s="73"/>
      <c r="OK273" s="73"/>
      <c r="OL273" s="73"/>
      <c r="OM273" s="73"/>
      <c r="ON273" s="73"/>
      <c r="OO273" s="73"/>
      <c r="OP273" s="73"/>
      <c r="OQ273" s="73"/>
      <c r="OR273" s="73"/>
      <c r="OS273" s="73"/>
      <c r="OT273" s="73"/>
      <c r="OU273" s="73"/>
      <c r="OV273" s="73"/>
      <c r="OW273" s="73"/>
      <c r="OX273" s="73"/>
      <c r="OY273" s="73"/>
      <c r="OZ273" s="73"/>
      <c r="PA273" s="73"/>
      <c r="PB273" s="73"/>
      <c r="PC273" s="73"/>
      <c r="PD273" s="73"/>
      <c r="PE273" s="73"/>
      <c r="PF273" s="73"/>
      <c r="PG273" s="73"/>
      <c r="PH273" s="73"/>
      <c r="PI273" s="73"/>
      <c r="PJ273" s="73"/>
      <c r="PK273" s="73"/>
      <c r="PL273" s="73"/>
      <c r="PM273" s="73"/>
      <c r="PN273" s="73"/>
      <c r="PO273" s="73"/>
      <c r="PP273" s="73"/>
      <c r="PQ273" s="73"/>
      <c r="PR273" s="73"/>
      <c r="PS273" s="73"/>
      <c r="PT273" s="73"/>
      <c r="PU273" s="73"/>
      <c r="PV273" s="73"/>
      <c r="PW273" s="73"/>
      <c r="PX273" s="73"/>
      <c r="PY273" s="73"/>
      <c r="PZ273" s="73"/>
      <c r="QA273" s="73"/>
      <c r="QB273" s="73"/>
      <c r="QC273" s="73"/>
      <c r="QD273" s="73"/>
      <c r="QE273" s="73"/>
      <c r="QF273" s="73"/>
      <c r="QG273" s="73"/>
      <c r="QH273" s="73"/>
      <c r="QI273" s="73"/>
      <c r="QJ273" s="73"/>
      <c r="QK273" s="73"/>
      <c r="QL273" s="73"/>
      <c r="QM273" s="73"/>
      <c r="QN273" s="73"/>
      <c r="QO273" s="73"/>
      <c r="QP273" s="73"/>
      <c r="QQ273" s="73"/>
      <c r="QR273" s="73"/>
      <c r="QS273" s="73"/>
      <c r="QT273" s="73"/>
      <c r="QU273" s="73"/>
      <c r="QV273" s="73"/>
      <c r="QW273" s="73"/>
      <c r="QX273" s="73"/>
      <c r="QY273" s="73"/>
      <c r="QZ273" s="73"/>
      <c r="RA273" s="73"/>
      <c r="RB273" s="73"/>
      <c r="RC273" s="73"/>
      <c r="RD273" s="73"/>
      <c r="RE273" s="73"/>
      <c r="RF273" s="73"/>
      <c r="RG273" s="73"/>
      <c r="RH273" s="73"/>
      <c r="RI273" s="73"/>
      <c r="RJ273" s="73"/>
      <c r="RK273" s="73"/>
      <c r="RL273" s="73"/>
      <c r="RM273" s="73"/>
      <c r="RN273" s="73"/>
      <c r="RO273" s="73"/>
      <c r="RP273" s="73"/>
      <c r="RQ273" s="73"/>
      <c r="RR273" s="73"/>
      <c r="RS273" s="73"/>
      <c r="RT273" s="73"/>
      <c r="RU273" s="73"/>
      <c r="RV273" s="73"/>
      <c r="RW273" s="73"/>
      <c r="RX273" s="73"/>
      <c r="RY273" s="73"/>
      <c r="RZ273" s="73"/>
      <c r="SA273" s="73"/>
      <c r="SB273" s="73"/>
      <c r="SC273" s="73"/>
      <c r="SD273" s="73"/>
      <c r="SE273" s="73"/>
      <c r="SF273" s="73"/>
      <c r="SG273" s="73"/>
      <c r="SH273" s="73"/>
      <c r="SI273" s="73"/>
      <c r="SJ273" s="73"/>
      <c r="SK273" s="73"/>
      <c r="SL273" s="73"/>
      <c r="SM273" s="73"/>
      <c r="SN273" s="73"/>
      <c r="SO273" s="73"/>
      <c r="SP273" s="73"/>
      <c r="SQ273" s="73"/>
      <c r="SR273" s="73"/>
      <c r="SS273" s="73"/>
      <c r="ST273" s="73"/>
      <c r="SU273" s="73"/>
      <c r="SV273" s="73"/>
      <c r="SW273" s="73"/>
      <c r="SX273" s="73"/>
      <c r="SY273" s="73"/>
      <c r="SZ273" s="73"/>
      <c r="TA273" s="73"/>
      <c r="TB273" s="73"/>
      <c r="TC273" s="73"/>
      <c r="TD273" s="73"/>
      <c r="TE273" s="73"/>
      <c r="TF273" s="73"/>
      <c r="TG273" s="73"/>
      <c r="TH273" s="73"/>
      <c r="TI273" s="73"/>
      <c r="TJ273" s="73"/>
      <c r="TK273" s="73"/>
      <c r="TL273" s="73"/>
      <c r="TM273" s="73"/>
      <c r="TN273" s="73"/>
      <c r="TO273" s="73"/>
      <c r="TP273" s="73"/>
      <c r="TQ273" s="73"/>
      <c r="TR273" s="73"/>
      <c r="TS273" s="73"/>
      <c r="TT273" s="73"/>
      <c r="TU273" s="73"/>
      <c r="TV273" s="73"/>
      <c r="TW273" s="73"/>
      <c r="TX273" s="73"/>
      <c r="TY273" s="73"/>
      <c r="TZ273" s="73"/>
      <c r="UA273" s="73"/>
      <c r="UB273" s="73"/>
      <c r="UC273" s="73"/>
      <c r="UD273" s="73"/>
      <c r="UE273" s="73"/>
      <c r="UF273" s="73"/>
      <c r="UG273" s="73"/>
      <c r="UH273" s="73"/>
      <c r="UI273" s="73"/>
      <c r="UJ273" s="73"/>
      <c r="UK273" s="73"/>
      <c r="UL273" s="73"/>
      <c r="UM273" s="73"/>
      <c r="UN273" s="73"/>
      <c r="UO273" s="73"/>
      <c r="UP273" s="73"/>
      <c r="UQ273" s="73"/>
      <c r="UR273" s="73"/>
      <c r="US273" s="73"/>
      <c r="UT273" s="73"/>
      <c r="UU273" s="73"/>
      <c r="UV273" s="73"/>
      <c r="UW273" s="73"/>
      <c r="UX273" s="73"/>
      <c r="UY273" s="73"/>
      <c r="UZ273" s="73"/>
      <c r="VA273" s="73"/>
      <c r="VB273" s="73"/>
      <c r="VC273" s="73"/>
      <c r="VD273" s="73"/>
      <c r="VE273" s="73"/>
      <c r="VF273" s="73"/>
      <c r="VG273" s="73"/>
      <c r="VH273" s="73"/>
      <c r="VI273" s="73"/>
      <c r="VJ273" s="73"/>
      <c r="VK273" s="73"/>
      <c r="VL273" s="73"/>
      <c r="VM273" s="73"/>
      <c r="VN273" s="73"/>
      <c r="VO273" s="73"/>
      <c r="VP273" s="73"/>
      <c r="VQ273" s="73"/>
      <c r="VR273" s="73"/>
      <c r="VS273" s="73"/>
      <c r="VT273" s="73"/>
      <c r="VU273" s="73"/>
      <c r="VV273" s="73"/>
      <c r="VW273" s="73"/>
      <c r="VX273" s="73"/>
      <c r="VY273" s="73"/>
      <c r="VZ273" s="73"/>
      <c r="WA273" s="73"/>
      <c r="WB273" s="73"/>
      <c r="WC273" s="73"/>
      <c r="WD273" s="73"/>
      <c r="WE273" s="73"/>
      <c r="WF273" s="73"/>
      <c r="WG273" s="73"/>
      <c r="WH273" s="73"/>
      <c r="WI273" s="73"/>
      <c r="WJ273" s="73"/>
      <c r="WK273" s="73"/>
      <c r="WL273" s="73"/>
      <c r="WM273" s="73"/>
      <c r="WN273" s="73"/>
      <c r="WO273" s="73"/>
      <c r="WP273" s="73"/>
      <c r="WQ273" s="73"/>
      <c r="WR273" s="73"/>
      <c r="WS273" s="73"/>
      <c r="WT273" s="73"/>
      <c r="WU273" s="73"/>
      <c r="WV273" s="73"/>
      <c r="WW273" s="73"/>
      <c r="WX273" s="73"/>
      <c r="WY273" s="73"/>
      <c r="WZ273" s="73"/>
      <c r="XA273" s="73"/>
      <c r="XB273" s="73"/>
      <c r="XC273" s="73"/>
      <c r="XD273" s="73"/>
      <c r="XE273" s="73"/>
      <c r="XF273" s="73"/>
      <c r="XG273" s="73"/>
      <c r="XH273" s="73"/>
      <c r="XI273" s="73"/>
      <c r="XJ273" s="73"/>
      <c r="XK273" s="73"/>
      <c r="XL273" s="73"/>
      <c r="XM273" s="73"/>
      <c r="XN273" s="73"/>
      <c r="XO273" s="73"/>
      <c r="XP273" s="73"/>
      <c r="XQ273" s="73"/>
      <c r="XR273" s="73"/>
      <c r="XS273" s="73"/>
      <c r="XT273" s="73"/>
      <c r="XU273" s="73"/>
      <c r="XV273" s="73"/>
      <c r="XW273" s="73"/>
      <c r="XX273" s="73"/>
      <c r="XY273" s="73"/>
      <c r="XZ273" s="73"/>
      <c r="YA273" s="73"/>
      <c r="YB273" s="73"/>
      <c r="YC273" s="73"/>
      <c r="YD273" s="73"/>
      <c r="YE273" s="73"/>
      <c r="YF273" s="73"/>
      <c r="YG273" s="73"/>
      <c r="YH273" s="73"/>
      <c r="YI273" s="73"/>
      <c r="YJ273" s="73"/>
      <c r="YK273" s="73"/>
      <c r="YL273" s="73"/>
      <c r="YM273" s="73"/>
      <c r="YN273" s="73"/>
      <c r="YO273" s="73"/>
      <c r="YP273" s="73"/>
      <c r="YQ273" s="73"/>
      <c r="YR273" s="73"/>
      <c r="YS273" s="73"/>
      <c r="YT273" s="73"/>
      <c r="YU273" s="73"/>
      <c r="YV273" s="73"/>
      <c r="YW273" s="73"/>
      <c r="YX273" s="73"/>
      <c r="YY273" s="73"/>
      <c r="YZ273" s="73"/>
      <c r="ZA273" s="73"/>
      <c r="ZB273" s="73"/>
      <c r="ZC273" s="73"/>
      <c r="ZD273" s="73"/>
      <c r="ZE273" s="73"/>
      <c r="ZF273" s="73"/>
      <c r="ZG273" s="73"/>
      <c r="ZH273" s="73"/>
      <c r="ZI273" s="73"/>
      <c r="ZJ273" s="73"/>
      <c r="ZK273" s="73"/>
      <c r="ZL273" s="73"/>
      <c r="ZM273" s="73"/>
      <c r="ZN273" s="73"/>
      <c r="ZO273" s="73"/>
      <c r="ZP273" s="73"/>
      <c r="ZQ273" s="73"/>
      <c r="ZR273" s="73"/>
      <c r="ZS273" s="73"/>
      <c r="ZT273" s="73"/>
      <c r="ZU273" s="73"/>
      <c r="ZV273" s="73"/>
      <c r="ZW273" s="73"/>
      <c r="ZX273" s="73"/>
      <c r="ZY273" s="73"/>
      <c r="ZZ273" s="73"/>
      <c r="AAA273" s="73"/>
      <c r="AAB273" s="73"/>
      <c r="AAC273" s="73"/>
      <c r="AAD273" s="73"/>
      <c r="AAE273" s="73"/>
      <c r="AAF273" s="73"/>
      <c r="AAG273" s="73"/>
      <c r="AAH273" s="73"/>
      <c r="AAI273" s="73"/>
      <c r="AAJ273" s="73"/>
      <c r="AAK273" s="73"/>
      <c r="AAL273" s="73"/>
      <c r="AAM273" s="73"/>
      <c r="AAN273" s="73"/>
      <c r="AAO273" s="73"/>
      <c r="AAP273" s="73"/>
      <c r="AAQ273" s="73"/>
      <c r="AAR273" s="73"/>
      <c r="AAS273" s="73"/>
      <c r="AAT273" s="73"/>
      <c r="AAU273" s="73"/>
      <c r="AAV273" s="73"/>
      <c r="AAW273" s="73"/>
      <c r="AAX273" s="73"/>
      <c r="AAY273" s="73"/>
      <c r="AAZ273" s="73"/>
      <c r="ABA273" s="73"/>
      <c r="ABB273" s="73"/>
      <c r="ABC273" s="73"/>
      <c r="ABD273" s="73"/>
      <c r="ABE273" s="73"/>
      <c r="ABF273" s="73"/>
      <c r="ABG273" s="73"/>
      <c r="ABH273" s="73"/>
      <c r="ABI273" s="73"/>
      <c r="ABJ273" s="73"/>
      <c r="ABK273" s="73"/>
      <c r="ABL273" s="73"/>
      <c r="ABM273" s="73"/>
      <c r="ABN273" s="73"/>
      <c r="ABO273" s="73"/>
      <c r="ABP273" s="73"/>
      <c r="ABQ273" s="73"/>
      <c r="ABR273" s="73"/>
      <c r="ABS273" s="73"/>
      <c r="ABT273" s="73"/>
      <c r="ABU273" s="73"/>
      <c r="ABV273" s="73"/>
      <c r="ABW273" s="73"/>
      <c r="ABX273" s="73"/>
      <c r="ABY273" s="73"/>
      <c r="ABZ273" s="73"/>
      <c r="ACA273" s="73"/>
      <c r="ACB273" s="73"/>
      <c r="ACC273" s="73"/>
      <c r="ACD273" s="73"/>
      <c r="ACE273" s="73"/>
      <c r="ACF273" s="73"/>
      <c r="ACG273" s="73"/>
      <c r="ACH273" s="73"/>
      <c r="ACI273" s="73"/>
      <c r="ACJ273" s="73"/>
      <c r="ACK273" s="73"/>
      <c r="ACL273" s="73"/>
      <c r="ACM273" s="73"/>
      <c r="ACN273" s="73"/>
      <c r="ACO273" s="73"/>
      <c r="ACP273" s="73"/>
      <c r="ACQ273" s="73"/>
      <c r="ACR273" s="73"/>
      <c r="ACS273" s="73"/>
      <c r="ACT273" s="73"/>
      <c r="ACU273" s="73"/>
      <c r="ACV273" s="73"/>
      <c r="ACW273" s="73"/>
      <c r="ACX273" s="73"/>
      <c r="ACY273" s="73"/>
      <c r="ACZ273" s="73"/>
      <c r="ADA273" s="73"/>
      <c r="ADB273" s="73"/>
      <c r="ADC273" s="73"/>
      <c r="ADD273" s="73"/>
      <c r="ADE273" s="73"/>
      <c r="ADF273" s="73"/>
      <c r="ADG273" s="73"/>
      <c r="ADH273" s="73"/>
      <c r="ADI273" s="73"/>
      <c r="ADJ273" s="73"/>
      <c r="ADK273" s="73"/>
      <c r="ADL273" s="73"/>
      <c r="ADM273" s="73"/>
      <c r="ADN273" s="73"/>
      <c r="ADO273" s="73"/>
      <c r="ADP273" s="73"/>
      <c r="ADQ273" s="73"/>
      <c r="ADR273" s="73"/>
      <c r="ADS273" s="73"/>
      <c r="ADT273" s="73"/>
      <c r="ADU273" s="73"/>
      <c r="ADV273" s="73"/>
      <c r="ADW273" s="73"/>
      <c r="ADX273" s="73"/>
      <c r="ADY273" s="73"/>
      <c r="ADZ273" s="73"/>
      <c r="AEA273" s="73"/>
      <c r="AEB273" s="73"/>
      <c r="AEC273" s="73"/>
      <c r="AED273" s="73"/>
      <c r="AEE273" s="73"/>
      <c r="AEF273" s="73"/>
      <c r="AEG273" s="73"/>
      <c r="AEH273" s="73"/>
      <c r="AEI273" s="73"/>
      <c r="AEJ273" s="73"/>
      <c r="AEK273" s="73"/>
      <c r="AEL273" s="73"/>
      <c r="AEM273" s="73"/>
      <c r="AEN273" s="73"/>
      <c r="AEO273" s="73"/>
      <c r="AEP273" s="73"/>
      <c r="AEQ273" s="73"/>
      <c r="AER273" s="73"/>
      <c r="AES273" s="73"/>
      <c r="AET273" s="73"/>
      <c r="AEU273" s="73"/>
      <c r="AEV273" s="73"/>
      <c r="AEW273" s="73"/>
      <c r="AEX273" s="73"/>
      <c r="AEY273" s="73"/>
      <c r="AEZ273" s="73"/>
      <c r="AFA273" s="73"/>
      <c r="AFB273" s="73"/>
      <c r="AFC273" s="73"/>
      <c r="AFD273" s="73"/>
      <c r="AFE273" s="73"/>
      <c r="AFF273" s="73"/>
      <c r="AFG273" s="73"/>
      <c r="AFH273" s="73"/>
      <c r="AFI273" s="73"/>
      <c r="AFJ273" s="73"/>
      <c r="AFK273" s="73"/>
      <c r="AFL273" s="73"/>
      <c r="AFM273" s="73"/>
      <c r="AFN273" s="73"/>
      <c r="AFO273" s="73"/>
      <c r="AFP273" s="73"/>
      <c r="AFQ273" s="73"/>
      <c r="AFR273" s="73"/>
      <c r="AFS273" s="73"/>
      <c r="AFT273" s="73"/>
      <c r="AFU273" s="73"/>
      <c r="AFV273" s="73"/>
      <c r="AFW273" s="73"/>
      <c r="AFX273" s="73"/>
      <c r="AFY273" s="73"/>
      <c r="AFZ273" s="73"/>
      <c r="AGA273" s="73"/>
      <c r="AGB273" s="73"/>
      <c r="AGC273" s="73"/>
      <c r="AGD273" s="73"/>
      <c r="AGE273" s="73"/>
      <c r="AGF273" s="73"/>
      <c r="AGG273" s="73"/>
      <c r="AGH273" s="73"/>
      <c r="AGI273" s="73"/>
      <c r="AGJ273" s="73"/>
      <c r="AGK273" s="73"/>
      <c r="AGL273" s="73"/>
      <c r="AGM273" s="73"/>
      <c r="AGN273" s="73"/>
      <c r="AGO273" s="73"/>
      <c r="AGP273" s="73"/>
      <c r="AGQ273" s="73"/>
      <c r="AGR273" s="73"/>
      <c r="AGS273" s="73"/>
      <c r="AGT273" s="73"/>
      <c r="AGU273" s="73"/>
      <c r="AGV273" s="73"/>
      <c r="AGW273" s="73"/>
      <c r="AGX273" s="73"/>
      <c r="AGY273" s="73"/>
      <c r="AGZ273" s="73"/>
      <c r="AHA273" s="73"/>
      <c r="AHB273" s="73"/>
      <c r="AHC273" s="73"/>
      <c r="AHD273" s="73"/>
      <c r="AHE273" s="73"/>
      <c r="AHF273" s="73"/>
      <c r="AHG273" s="73"/>
      <c r="AHH273" s="73"/>
      <c r="AHI273" s="73"/>
      <c r="AHJ273" s="73"/>
      <c r="AHK273" s="73"/>
      <c r="AHL273" s="73"/>
      <c r="AHM273" s="73"/>
      <c r="AHN273" s="73"/>
      <c r="AHO273" s="73"/>
      <c r="AHP273" s="73"/>
      <c r="AHQ273" s="73"/>
      <c r="AHR273" s="73"/>
      <c r="AHS273" s="73"/>
      <c r="AHT273" s="73"/>
      <c r="AHU273" s="73"/>
      <c r="AHV273" s="73"/>
      <c r="AHW273" s="73"/>
      <c r="AHX273" s="73"/>
      <c r="AHY273" s="73"/>
      <c r="AHZ273" s="73"/>
      <c r="AIA273" s="73"/>
      <c r="AIB273" s="73"/>
      <c r="AIC273" s="73"/>
      <c r="AID273" s="73"/>
      <c r="AIE273" s="73"/>
      <c r="AIF273" s="73"/>
      <c r="AIG273" s="73"/>
      <c r="AIH273" s="73"/>
      <c r="AII273" s="73"/>
      <c r="AIJ273" s="73"/>
      <c r="AIK273" s="73"/>
      <c r="AIL273" s="73"/>
      <c r="AIM273" s="73"/>
      <c r="AIN273" s="73"/>
      <c r="AIO273" s="73"/>
      <c r="AIP273" s="73"/>
      <c r="AIQ273" s="73"/>
      <c r="AIR273" s="73"/>
      <c r="AIS273" s="73"/>
      <c r="AIT273" s="73"/>
      <c r="AIU273" s="73"/>
      <c r="AIV273" s="73"/>
      <c r="AIW273" s="73"/>
      <c r="AIX273" s="73"/>
      <c r="AIY273" s="73"/>
      <c r="AIZ273" s="73"/>
      <c r="AJA273" s="73"/>
      <c r="AJB273" s="73"/>
      <c r="AJC273" s="73"/>
      <c r="AJD273" s="73"/>
      <c r="AJE273" s="73"/>
      <c r="AJF273" s="73"/>
      <c r="AJG273" s="73"/>
      <c r="AJH273" s="73"/>
      <c r="AJI273" s="73"/>
      <c r="AJJ273" s="73"/>
      <c r="AJK273" s="73"/>
      <c r="AJL273" s="73"/>
      <c r="AJM273" s="73"/>
      <c r="AJN273" s="73"/>
      <c r="AJO273" s="73"/>
      <c r="AJP273" s="73"/>
      <c r="AJQ273" s="73"/>
      <c r="AJR273" s="73"/>
      <c r="AJS273" s="73"/>
      <c r="AJT273" s="73"/>
      <c r="AJU273" s="73"/>
      <c r="AJV273" s="73"/>
      <c r="AJW273" s="73"/>
      <c r="AJX273" s="73"/>
      <c r="AJY273" s="73"/>
      <c r="AJZ273" s="73"/>
      <c r="AKA273" s="73"/>
      <c r="AKB273" s="73"/>
      <c r="AKC273" s="73"/>
      <c r="AKD273" s="73"/>
      <c r="AKE273" s="73"/>
      <c r="AKF273" s="73"/>
      <c r="AKG273" s="73"/>
      <c r="AKH273" s="73"/>
      <c r="AKI273" s="73"/>
      <c r="AKJ273" s="73"/>
      <c r="AKK273" s="73"/>
      <c r="AKL273" s="73"/>
      <c r="AKM273" s="73"/>
      <c r="AKN273" s="73"/>
      <c r="AKO273" s="73"/>
      <c r="AKP273" s="73"/>
      <c r="AKQ273" s="73"/>
      <c r="AKR273" s="73"/>
      <c r="AKS273" s="73"/>
      <c r="AKT273" s="73"/>
      <c r="AKU273" s="73"/>
      <c r="AKV273" s="73"/>
      <c r="AKW273" s="73"/>
      <c r="AKX273" s="73"/>
      <c r="AKY273" s="73"/>
      <c r="AKZ273" s="73"/>
      <c r="ALA273" s="73"/>
      <c r="ALB273" s="73"/>
      <c r="ALC273" s="73"/>
      <c r="ALD273" s="73"/>
      <c r="ALE273" s="73"/>
      <c r="ALF273" s="73"/>
      <c r="ALG273" s="73"/>
      <c r="ALH273" s="73"/>
      <c r="ALI273" s="73"/>
      <c r="ALJ273" s="73"/>
      <c r="ALK273" s="73"/>
      <c r="ALL273" s="73"/>
      <c r="ALM273" s="73"/>
      <c r="ALN273" s="73"/>
    </row>
    <row r="274" spans="1:1002" customFormat="1" ht="16" x14ac:dyDescent="0.2">
      <c r="A274" s="15">
        <v>1010000011</v>
      </c>
      <c r="B274" s="72" t="s">
        <v>206</v>
      </c>
      <c r="C274" s="69"/>
      <c r="D274" s="15"/>
      <c r="E274" s="25"/>
      <c r="F274" s="25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  <c r="AV274" s="73"/>
      <c r="AW274" s="73"/>
      <c r="AX274" s="73"/>
      <c r="AY274" s="73"/>
      <c r="AZ274" s="73"/>
      <c r="BA274" s="73"/>
      <c r="BB274" s="73"/>
      <c r="BC274" s="73"/>
      <c r="BD274" s="73"/>
      <c r="BE274" s="73"/>
      <c r="BF274" s="73"/>
      <c r="BG274" s="73"/>
      <c r="BH274" s="73"/>
      <c r="BI274" s="73"/>
      <c r="BJ274" s="73"/>
      <c r="BK274" s="73"/>
      <c r="BL274" s="73"/>
      <c r="BM274" s="73"/>
      <c r="BN274" s="73"/>
      <c r="BO274" s="73"/>
      <c r="BP274" s="73"/>
      <c r="BQ274" s="73"/>
      <c r="BR274" s="73"/>
      <c r="BS274" s="73"/>
      <c r="BT274" s="73"/>
      <c r="BU274" s="73"/>
      <c r="BV274" s="73"/>
      <c r="BW274" s="73"/>
      <c r="BX274" s="73"/>
      <c r="BY274" s="73"/>
      <c r="BZ274" s="73"/>
      <c r="CA274" s="73"/>
      <c r="CB274" s="73"/>
      <c r="CC274" s="73"/>
      <c r="CD274" s="73"/>
      <c r="CE274" s="73"/>
      <c r="CF274" s="73"/>
      <c r="CG274" s="73"/>
      <c r="CH274" s="73"/>
      <c r="CI274" s="73"/>
      <c r="CJ274" s="73"/>
      <c r="CK274" s="73"/>
      <c r="CL274" s="73"/>
      <c r="CM274" s="73"/>
      <c r="CN274" s="73"/>
      <c r="CO274" s="73"/>
      <c r="CP274" s="73"/>
      <c r="CQ274" s="73"/>
      <c r="CR274" s="73"/>
      <c r="CS274" s="73"/>
      <c r="CT274" s="73"/>
      <c r="CU274" s="73"/>
      <c r="CV274" s="73"/>
      <c r="CW274" s="73"/>
      <c r="CX274" s="73"/>
      <c r="CY274" s="73"/>
      <c r="CZ274" s="73"/>
      <c r="DA274" s="73"/>
      <c r="DB274" s="73"/>
      <c r="DC274" s="73"/>
      <c r="DD274" s="73"/>
      <c r="DE274" s="73"/>
      <c r="DF274" s="73"/>
      <c r="DG274" s="73"/>
      <c r="DH274" s="73"/>
      <c r="DI274" s="73"/>
      <c r="DJ274" s="73"/>
      <c r="DK274" s="73"/>
      <c r="DL274" s="73"/>
      <c r="DM274" s="73"/>
      <c r="DN274" s="73"/>
      <c r="DO274" s="73"/>
      <c r="DP274" s="73"/>
      <c r="DQ274" s="73"/>
      <c r="DR274" s="73"/>
      <c r="DS274" s="73"/>
      <c r="DT274" s="73"/>
      <c r="DU274" s="73"/>
      <c r="DV274" s="73"/>
      <c r="DW274" s="73"/>
      <c r="DX274" s="73"/>
      <c r="DY274" s="73"/>
      <c r="DZ274" s="73"/>
      <c r="EA274" s="73"/>
      <c r="EB274" s="73"/>
      <c r="EC274" s="73"/>
      <c r="ED274" s="73"/>
      <c r="EE274" s="73"/>
      <c r="EF274" s="73"/>
      <c r="EG274" s="73"/>
      <c r="EH274" s="73"/>
      <c r="EI274" s="73"/>
      <c r="EJ274" s="73"/>
      <c r="EK274" s="73"/>
      <c r="EL274" s="73"/>
      <c r="EM274" s="73"/>
      <c r="EN274" s="73"/>
      <c r="EO274" s="73"/>
      <c r="EP274" s="73"/>
      <c r="EQ274" s="73"/>
      <c r="ER274" s="73"/>
      <c r="ES274" s="73"/>
      <c r="ET274" s="73"/>
      <c r="EU274" s="73"/>
      <c r="EV274" s="73"/>
      <c r="EW274" s="73"/>
      <c r="EX274" s="73"/>
      <c r="EY274" s="73"/>
      <c r="EZ274" s="73"/>
      <c r="FA274" s="73"/>
      <c r="FB274" s="73"/>
      <c r="FC274" s="73"/>
      <c r="FD274" s="73"/>
      <c r="FE274" s="73"/>
      <c r="FF274" s="73"/>
      <c r="FG274" s="73"/>
      <c r="FH274" s="73"/>
      <c r="FI274" s="73"/>
      <c r="FJ274" s="73"/>
      <c r="FK274" s="73"/>
      <c r="FL274" s="73"/>
      <c r="FM274" s="73"/>
      <c r="FN274" s="73"/>
      <c r="FO274" s="73"/>
      <c r="FP274" s="73"/>
      <c r="FQ274" s="73"/>
      <c r="FR274" s="73"/>
      <c r="FS274" s="73"/>
      <c r="FT274" s="73"/>
      <c r="FU274" s="73"/>
      <c r="FV274" s="73"/>
      <c r="FW274" s="73"/>
      <c r="FX274" s="73"/>
      <c r="FY274" s="73"/>
      <c r="FZ274" s="73"/>
      <c r="GA274" s="73"/>
      <c r="GB274" s="73"/>
      <c r="GC274" s="73"/>
      <c r="GD274" s="73"/>
      <c r="GE274" s="73"/>
      <c r="GF274" s="73"/>
      <c r="GG274" s="73"/>
      <c r="GH274" s="73"/>
      <c r="GI274" s="73"/>
      <c r="GJ274" s="73"/>
      <c r="GK274" s="73"/>
      <c r="GL274" s="73"/>
      <c r="GM274" s="73"/>
      <c r="GN274" s="73"/>
      <c r="GO274" s="73"/>
      <c r="GP274" s="73"/>
      <c r="GQ274" s="73"/>
      <c r="GR274" s="73"/>
      <c r="GS274" s="73"/>
      <c r="GT274" s="73"/>
      <c r="GU274" s="73"/>
      <c r="GV274" s="73"/>
      <c r="GW274" s="73"/>
      <c r="GX274" s="73"/>
      <c r="GY274" s="73"/>
      <c r="GZ274" s="73"/>
      <c r="HA274" s="73"/>
      <c r="HB274" s="73"/>
      <c r="HC274" s="73"/>
      <c r="HD274" s="73"/>
      <c r="HE274" s="73"/>
      <c r="HF274" s="73"/>
      <c r="HG274" s="73"/>
      <c r="HH274" s="73"/>
      <c r="HI274" s="73"/>
      <c r="HJ274" s="73"/>
      <c r="HK274" s="73"/>
      <c r="HL274" s="73"/>
      <c r="HM274" s="73"/>
      <c r="HN274" s="73"/>
      <c r="HO274" s="73"/>
      <c r="HP274" s="73"/>
      <c r="HQ274" s="73"/>
      <c r="HR274" s="73"/>
      <c r="HS274" s="73"/>
      <c r="HT274" s="73"/>
      <c r="HU274" s="73"/>
      <c r="HV274" s="73"/>
      <c r="HW274" s="73"/>
      <c r="HX274" s="73"/>
      <c r="HY274" s="73"/>
      <c r="HZ274" s="73"/>
      <c r="IA274" s="73"/>
      <c r="IB274" s="73"/>
      <c r="IC274" s="73"/>
      <c r="ID274" s="73"/>
      <c r="IE274" s="73"/>
      <c r="IF274" s="73"/>
      <c r="IG274" s="73"/>
      <c r="IH274" s="73"/>
      <c r="II274" s="73"/>
      <c r="IJ274" s="73"/>
      <c r="IK274" s="73"/>
      <c r="IL274" s="73"/>
      <c r="IM274" s="73"/>
      <c r="IN274" s="73"/>
      <c r="IO274" s="73"/>
      <c r="IP274" s="73"/>
      <c r="IQ274" s="73"/>
      <c r="IR274" s="73"/>
      <c r="IS274" s="73"/>
      <c r="IT274" s="73"/>
      <c r="IU274" s="73"/>
      <c r="IV274" s="73"/>
      <c r="IW274" s="73"/>
      <c r="IX274" s="73"/>
      <c r="IY274" s="73"/>
      <c r="IZ274" s="73"/>
      <c r="JA274" s="73"/>
      <c r="JB274" s="73"/>
      <c r="JC274" s="73"/>
      <c r="JD274" s="73"/>
      <c r="JE274" s="73"/>
      <c r="JF274" s="73"/>
      <c r="JG274" s="73"/>
      <c r="JH274" s="73"/>
      <c r="JI274" s="73"/>
      <c r="JJ274" s="73"/>
      <c r="JK274" s="73"/>
      <c r="JL274" s="73"/>
      <c r="JM274" s="73"/>
      <c r="JN274" s="73"/>
      <c r="JO274" s="73"/>
      <c r="JP274" s="73"/>
      <c r="JQ274" s="73"/>
      <c r="JR274" s="73"/>
      <c r="JS274" s="73"/>
      <c r="JT274" s="73"/>
      <c r="JU274" s="73"/>
      <c r="JV274" s="73"/>
      <c r="JW274" s="73"/>
      <c r="JX274" s="73"/>
      <c r="JY274" s="73"/>
      <c r="JZ274" s="73"/>
      <c r="KA274" s="73"/>
      <c r="KB274" s="73"/>
      <c r="KC274" s="73"/>
      <c r="KD274" s="73"/>
      <c r="KE274" s="73"/>
      <c r="KF274" s="73"/>
      <c r="KG274" s="73"/>
      <c r="KH274" s="73"/>
      <c r="KI274" s="73"/>
      <c r="KJ274" s="73"/>
      <c r="KK274" s="73"/>
      <c r="KL274" s="73"/>
      <c r="KM274" s="73"/>
      <c r="KN274" s="73"/>
      <c r="KO274" s="73"/>
      <c r="KP274" s="73"/>
      <c r="KQ274" s="73"/>
      <c r="KR274" s="73"/>
      <c r="KS274" s="73"/>
      <c r="KT274" s="73"/>
      <c r="KU274" s="73"/>
      <c r="KV274" s="73"/>
      <c r="KW274" s="73"/>
      <c r="KX274" s="73"/>
      <c r="KY274" s="73"/>
      <c r="KZ274" s="73"/>
      <c r="LA274" s="73"/>
      <c r="LB274" s="73"/>
      <c r="LC274" s="73"/>
      <c r="LD274" s="73"/>
      <c r="LE274" s="73"/>
      <c r="LF274" s="73"/>
      <c r="LG274" s="73"/>
      <c r="LH274" s="73"/>
      <c r="LI274" s="73"/>
      <c r="LJ274" s="73"/>
      <c r="LK274" s="73"/>
      <c r="LL274" s="73"/>
      <c r="LM274" s="73"/>
      <c r="LN274" s="73"/>
      <c r="LO274" s="73"/>
      <c r="LP274" s="73"/>
      <c r="LQ274" s="73"/>
      <c r="LR274" s="73"/>
      <c r="LS274" s="73"/>
      <c r="LT274" s="73"/>
      <c r="LU274" s="73"/>
      <c r="LV274" s="73"/>
      <c r="LW274" s="73"/>
      <c r="LX274" s="73"/>
      <c r="LY274" s="73"/>
      <c r="LZ274" s="73"/>
      <c r="MA274" s="73"/>
      <c r="MB274" s="73"/>
      <c r="MC274" s="73"/>
      <c r="MD274" s="73"/>
      <c r="ME274" s="73"/>
      <c r="MF274" s="73"/>
      <c r="MG274" s="73"/>
      <c r="MH274" s="73"/>
      <c r="MI274" s="73"/>
      <c r="MJ274" s="73"/>
      <c r="MK274" s="73"/>
      <c r="ML274" s="73"/>
      <c r="MM274" s="73"/>
      <c r="MN274" s="73"/>
      <c r="MO274" s="73"/>
      <c r="MP274" s="73"/>
      <c r="MQ274" s="73"/>
      <c r="MR274" s="73"/>
      <c r="MS274" s="73"/>
      <c r="MT274" s="73"/>
      <c r="MU274" s="73"/>
      <c r="MV274" s="73"/>
      <c r="MW274" s="73"/>
      <c r="MX274" s="73"/>
      <c r="MY274" s="73"/>
      <c r="MZ274" s="73"/>
      <c r="NA274" s="73"/>
      <c r="NB274" s="73"/>
      <c r="NC274" s="73"/>
      <c r="ND274" s="73"/>
      <c r="NE274" s="73"/>
      <c r="NF274" s="73"/>
      <c r="NG274" s="73"/>
      <c r="NH274" s="73"/>
      <c r="NI274" s="73"/>
      <c r="NJ274" s="73"/>
      <c r="NK274" s="73"/>
      <c r="NL274" s="73"/>
      <c r="NM274" s="73"/>
      <c r="NN274" s="73"/>
      <c r="NO274" s="73"/>
      <c r="NP274" s="73"/>
      <c r="NQ274" s="73"/>
      <c r="NR274" s="73"/>
      <c r="NS274" s="73"/>
      <c r="NT274" s="73"/>
      <c r="NU274" s="73"/>
      <c r="NV274" s="73"/>
      <c r="NW274" s="73"/>
      <c r="NX274" s="73"/>
      <c r="NY274" s="73"/>
      <c r="NZ274" s="73"/>
      <c r="OA274" s="73"/>
      <c r="OB274" s="73"/>
      <c r="OC274" s="73"/>
      <c r="OD274" s="73"/>
      <c r="OE274" s="73"/>
      <c r="OF274" s="73"/>
      <c r="OG274" s="73"/>
      <c r="OH274" s="73"/>
      <c r="OI274" s="73"/>
      <c r="OJ274" s="73"/>
      <c r="OK274" s="73"/>
      <c r="OL274" s="73"/>
      <c r="OM274" s="73"/>
      <c r="ON274" s="73"/>
      <c r="OO274" s="73"/>
      <c r="OP274" s="73"/>
      <c r="OQ274" s="73"/>
      <c r="OR274" s="73"/>
      <c r="OS274" s="73"/>
      <c r="OT274" s="73"/>
      <c r="OU274" s="73"/>
      <c r="OV274" s="73"/>
      <c r="OW274" s="73"/>
      <c r="OX274" s="73"/>
      <c r="OY274" s="73"/>
      <c r="OZ274" s="73"/>
      <c r="PA274" s="73"/>
      <c r="PB274" s="73"/>
      <c r="PC274" s="73"/>
      <c r="PD274" s="73"/>
      <c r="PE274" s="73"/>
      <c r="PF274" s="73"/>
      <c r="PG274" s="73"/>
      <c r="PH274" s="73"/>
      <c r="PI274" s="73"/>
      <c r="PJ274" s="73"/>
      <c r="PK274" s="73"/>
      <c r="PL274" s="73"/>
      <c r="PM274" s="73"/>
      <c r="PN274" s="73"/>
      <c r="PO274" s="73"/>
      <c r="PP274" s="73"/>
      <c r="PQ274" s="73"/>
      <c r="PR274" s="73"/>
      <c r="PS274" s="73"/>
      <c r="PT274" s="73"/>
      <c r="PU274" s="73"/>
      <c r="PV274" s="73"/>
      <c r="PW274" s="73"/>
      <c r="PX274" s="73"/>
      <c r="PY274" s="73"/>
      <c r="PZ274" s="73"/>
      <c r="QA274" s="73"/>
      <c r="QB274" s="73"/>
      <c r="QC274" s="73"/>
      <c r="QD274" s="73"/>
      <c r="QE274" s="73"/>
      <c r="QF274" s="73"/>
      <c r="QG274" s="73"/>
      <c r="QH274" s="73"/>
      <c r="QI274" s="73"/>
      <c r="QJ274" s="73"/>
      <c r="QK274" s="73"/>
      <c r="QL274" s="73"/>
      <c r="QM274" s="73"/>
      <c r="QN274" s="73"/>
      <c r="QO274" s="73"/>
      <c r="QP274" s="73"/>
      <c r="QQ274" s="73"/>
      <c r="QR274" s="73"/>
      <c r="QS274" s="73"/>
      <c r="QT274" s="73"/>
      <c r="QU274" s="73"/>
      <c r="QV274" s="73"/>
      <c r="QW274" s="73"/>
      <c r="QX274" s="73"/>
      <c r="QY274" s="73"/>
      <c r="QZ274" s="73"/>
      <c r="RA274" s="73"/>
      <c r="RB274" s="73"/>
      <c r="RC274" s="73"/>
      <c r="RD274" s="73"/>
      <c r="RE274" s="73"/>
      <c r="RF274" s="73"/>
      <c r="RG274" s="73"/>
      <c r="RH274" s="73"/>
      <c r="RI274" s="73"/>
      <c r="RJ274" s="73"/>
      <c r="RK274" s="73"/>
      <c r="RL274" s="73"/>
      <c r="RM274" s="73"/>
      <c r="RN274" s="73"/>
      <c r="RO274" s="73"/>
      <c r="RP274" s="73"/>
      <c r="RQ274" s="73"/>
      <c r="RR274" s="73"/>
      <c r="RS274" s="73"/>
      <c r="RT274" s="73"/>
      <c r="RU274" s="73"/>
      <c r="RV274" s="73"/>
      <c r="RW274" s="73"/>
      <c r="RX274" s="73"/>
      <c r="RY274" s="73"/>
      <c r="RZ274" s="73"/>
      <c r="SA274" s="73"/>
      <c r="SB274" s="73"/>
      <c r="SC274" s="73"/>
      <c r="SD274" s="73"/>
      <c r="SE274" s="73"/>
      <c r="SF274" s="73"/>
      <c r="SG274" s="73"/>
      <c r="SH274" s="73"/>
      <c r="SI274" s="73"/>
      <c r="SJ274" s="73"/>
      <c r="SK274" s="73"/>
      <c r="SL274" s="73"/>
      <c r="SM274" s="73"/>
      <c r="SN274" s="73"/>
      <c r="SO274" s="73"/>
      <c r="SP274" s="73"/>
      <c r="SQ274" s="73"/>
      <c r="SR274" s="73"/>
      <c r="SS274" s="73"/>
      <c r="ST274" s="73"/>
      <c r="SU274" s="73"/>
      <c r="SV274" s="73"/>
      <c r="SW274" s="73"/>
      <c r="SX274" s="73"/>
      <c r="SY274" s="73"/>
      <c r="SZ274" s="73"/>
      <c r="TA274" s="73"/>
      <c r="TB274" s="73"/>
      <c r="TC274" s="73"/>
      <c r="TD274" s="73"/>
      <c r="TE274" s="73"/>
      <c r="TF274" s="73"/>
      <c r="TG274" s="73"/>
      <c r="TH274" s="73"/>
      <c r="TI274" s="73"/>
      <c r="TJ274" s="73"/>
      <c r="TK274" s="73"/>
      <c r="TL274" s="73"/>
      <c r="TM274" s="73"/>
      <c r="TN274" s="73"/>
      <c r="TO274" s="73"/>
      <c r="TP274" s="73"/>
      <c r="TQ274" s="73"/>
      <c r="TR274" s="73"/>
      <c r="TS274" s="73"/>
      <c r="TT274" s="73"/>
      <c r="TU274" s="73"/>
      <c r="TV274" s="73"/>
      <c r="TW274" s="73"/>
      <c r="TX274" s="73"/>
      <c r="TY274" s="73"/>
      <c r="TZ274" s="73"/>
      <c r="UA274" s="73"/>
      <c r="UB274" s="73"/>
      <c r="UC274" s="73"/>
      <c r="UD274" s="73"/>
      <c r="UE274" s="73"/>
      <c r="UF274" s="73"/>
      <c r="UG274" s="73"/>
      <c r="UH274" s="73"/>
      <c r="UI274" s="73"/>
      <c r="UJ274" s="73"/>
      <c r="UK274" s="73"/>
      <c r="UL274" s="73"/>
      <c r="UM274" s="73"/>
      <c r="UN274" s="73"/>
      <c r="UO274" s="73"/>
      <c r="UP274" s="73"/>
      <c r="UQ274" s="73"/>
      <c r="UR274" s="73"/>
      <c r="US274" s="73"/>
      <c r="UT274" s="73"/>
      <c r="UU274" s="73"/>
      <c r="UV274" s="73"/>
      <c r="UW274" s="73"/>
      <c r="UX274" s="73"/>
      <c r="UY274" s="73"/>
      <c r="UZ274" s="73"/>
      <c r="VA274" s="73"/>
      <c r="VB274" s="73"/>
      <c r="VC274" s="73"/>
      <c r="VD274" s="73"/>
      <c r="VE274" s="73"/>
      <c r="VF274" s="73"/>
      <c r="VG274" s="73"/>
      <c r="VH274" s="73"/>
      <c r="VI274" s="73"/>
      <c r="VJ274" s="73"/>
      <c r="VK274" s="73"/>
      <c r="VL274" s="73"/>
      <c r="VM274" s="73"/>
      <c r="VN274" s="73"/>
      <c r="VO274" s="73"/>
      <c r="VP274" s="73"/>
      <c r="VQ274" s="73"/>
      <c r="VR274" s="73"/>
      <c r="VS274" s="73"/>
      <c r="VT274" s="73"/>
      <c r="VU274" s="73"/>
      <c r="VV274" s="73"/>
      <c r="VW274" s="73"/>
      <c r="VX274" s="73"/>
      <c r="VY274" s="73"/>
      <c r="VZ274" s="73"/>
      <c r="WA274" s="73"/>
      <c r="WB274" s="73"/>
      <c r="WC274" s="73"/>
      <c r="WD274" s="73"/>
      <c r="WE274" s="73"/>
      <c r="WF274" s="73"/>
      <c r="WG274" s="73"/>
      <c r="WH274" s="73"/>
      <c r="WI274" s="73"/>
      <c r="WJ274" s="73"/>
      <c r="WK274" s="73"/>
      <c r="WL274" s="73"/>
      <c r="WM274" s="73"/>
      <c r="WN274" s="73"/>
      <c r="WO274" s="73"/>
      <c r="WP274" s="73"/>
      <c r="WQ274" s="73"/>
      <c r="WR274" s="73"/>
      <c r="WS274" s="73"/>
      <c r="WT274" s="73"/>
      <c r="WU274" s="73"/>
      <c r="WV274" s="73"/>
      <c r="WW274" s="73"/>
      <c r="WX274" s="73"/>
      <c r="WY274" s="73"/>
      <c r="WZ274" s="73"/>
      <c r="XA274" s="73"/>
      <c r="XB274" s="73"/>
      <c r="XC274" s="73"/>
      <c r="XD274" s="73"/>
      <c r="XE274" s="73"/>
      <c r="XF274" s="73"/>
      <c r="XG274" s="73"/>
      <c r="XH274" s="73"/>
      <c r="XI274" s="73"/>
      <c r="XJ274" s="73"/>
      <c r="XK274" s="73"/>
      <c r="XL274" s="73"/>
      <c r="XM274" s="73"/>
      <c r="XN274" s="73"/>
      <c r="XO274" s="73"/>
      <c r="XP274" s="73"/>
      <c r="XQ274" s="73"/>
      <c r="XR274" s="73"/>
      <c r="XS274" s="73"/>
      <c r="XT274" s="73"/>
      <c r="XU274" s="73"/>
      <c r="XV274" s="73"/>
      <c r="XW274" s="73"/>
      <c r="XX274" s="73"/>
      <c r="XY274" s="73"/>
      <c r="XZ274" s="73"/>
      <c r="YA274" s="73"/>
      <c r="YB274" s="73"/>
      <c r="YC274" s="73"/>
      <c r="YD274" s="73"/>
      <c r="YE274" s="73"/>
      <c r="YF274" s="73"/>
      <c r="YG274" s="73"/>
      <c r="YH274" s="73"/>
      <c r="YI274" s="73"/>
      <c r="YJ274" s="73"/>
      <c r="YK274" s="73"/>
      <c r="YL274" s="73"/>
      <c r="YM274" s="73"/>
      <c r="YN274" s="73"/>
      <c r="YO274" s="73"/>
      <c r="YP274" s="73"/>
      <c r="YQ274" s="73"/>
      <c r="YR274" s="73"/>
      <c r="YS274" s="73"/>
      <c r="YT274" s="73"/>
      <c r="YU274" s="73"/>
      <c r="YV274" s="73"/>
      <c r="YW274" s="73"/>
      <c r="YX274" s="73"/>
      <c r="YY274" s="73"/>
      <c r="YZ274" s="73"/>
      <c r="ZA274" s="73"/>
      <c r="ZB274" s="73"/>
      <c r="ZC274" s="73"/>
      <c r="ZD274" s="73"/>
      <c r="ZE274" s="73"/>
      <c r="ZF274" s="73"/>
      <c r="ZG274" s="73"/>
      <c r="ZH274" s="73"/>
      <c r="ZI274" s="73"/>
      <c r="ZJ274" s="73"/>
      <c r="ZK274" s="73"/>
      <c r="ZL274" s="73"/>
      <c r="ZM274" s="73"/>
      <c r="ZN274" s="73"/>
      <c r="ZO274" s="73"/>
      <c r="ZP274" s="73"/>
      <c r="ZQ274" s="73"/>
      <c r="ZR274" s="73"/>
      <c r="ZS274" s="73"/>
      <c r="ZT274" s="73"/>
      <c r="ZU274" s="73"/>
      <c r="ZV274" s="73"/>
      <c r="ZW274" s="73"/>
      <c r="ZX274" s="73"/>
      <c r="ZY274" s="73"/>
      <c r="ZZ274" s="73"/>
      <c r="AAA274" s="73"/>
      <c r="AAB274" s="73"/>
      <c r="AAC274" s="73"/>
      <c r="AAD274" s="73"/>
      <c r="AAE274" s="73"/>
      <c r="AAF274" s="73"/>
      <c r="AAG274" s="73"/>
      <c r="AAH274" s="73"/>
      <c r="AAI274" s="73"/>
      <c r="AAJ274" s="73"/>
      <c r="AAK274" s="73"/>
      <c r="AAL274" s="73"/>
      <c r="AAM274" s="73"/>
      <c r="AAN274" s="73"/>
      <c r="AAO274" s="73"/>
      <c r="AAP274" s="73"/>
      <c r="AAQ274" s="73"/>
      <c r="AAR274" s="73"/>
      <c r="AAS274" s="73"/>
      <c r="AAT274" s="73"/>
      <c r="AAU274" s="73"/>
      <c r="AAV274" s="73"/>
      <c r="AAW274" s="73"/>
      <c r="AAX274" s="73"/>
      <c r="AAY274" s="73"/>
      <c r="AAZ274" s="73"/>
      <c r="ABA274" s="73"/>
      <c r="ABB274" s="73"/>
      <c r="ABC274" s="73"/>
      <c r="ABD274" s="73"/>
      <c r="ABE274" s="73"/>
      <c r="ABF274" s="73"/>
      <c r="ABG274" s="73"/>
      <c r="ABH274" s="73"/>
      <c r="ABI274" s="73"/>
      <c r="ABJ274" s="73"/>
      <c r="ABK274" s="73"/>
      <c r="ABL274" s="73"/>
      <c r="ABM274" s="73"/>
      <c r="ABN274" s="73"/>
      <c r="ABO274" s="73"/>
      <c r="ABP274" s="73"/>
      <c r="ABQ274" s="73"/>
      <c r="ABR274" s="73"/>
      <c r="ABS274" s="73"/>
      <c r="ABT274" s="73"/>
      <c r="ABU274" s="73"/>
      <c r="ABV274" s="73"/>
      <c r="ABW274" s="73"/>
      <c r="ABX274" s="73"/>
      <c r="ABY274" s="73"/>
      <c r="ABZ274" s="73"/>
      <c r="ACA274" s="73"/>
      <c r="ACB274" s="73"/>
      <c r="ACC274" s="73"/>
      <c r="ACD274" s="73"/>
      <c r="ACE274" s="73"/>
      <c r="ACF274" s="73"/>
      <c r="ACG274" s="73"/>
      <c r="ACH274" s="73"/>
      <c r="ACI274" s="73"/>
      <c r="ACJ274" s="73"/>
      <c r="ACK274" s="73"/>
      <c r="ACL274" s="73"/>
      <c r="ACM274" s="73"/>
      <c r="ACN274" s="73"/>
      <c r="ACO274" s="73"/>
      <c r="ACP274" s="73"/>
      <c r="ACQ274" s="73"/>
      <c r="ACR274" s="73"/>
      <c r="ACS274" s="73"/>
      <c r="ACT274" s="73"/>
      <c r="ACU274" s="73"/>
      <c r="ACV274" s="73"/>
      <c r="ACW274" s="73"/>
      <c r="ACX274" s="73"/>
      <c r="ACY274" s="73"/>
      <c r="ACZ274" s="73"/>
      <c r="ADA274" s="73"/>
      <c r="ADB274" s="73"/>
      <c r="ADC274" s="73"/>
      <c r="ADD274" s="73"/>
      <c r="ADE274" s="73"/>
      <c r="ADF274" s="73"/>
      <c r="ADG274" s="73"/>
      <c r="ADH274" s="73"/>
      <c r="ADI274" s="73"/>
      <c r="ADJ274" s="73"/>
      <c r="ADK274" s="73"/>
      <c r="ADL274" s="73"/>
      <c r="ADM274" s="73"/>
      <c r="ADN274" s="73"/>
      <c r="ADO274" s="73"/>
      <c r="ADP274" s="73"/>
      <c r="ADQ274" s="73"/>
      <c r="ADR274" s="73"/>
      <c r="ADS274" s="73"/>
      <c r="ADT274" s="73"/>
      <c r="ADU274" s="73"/>
      <c r="ADV274" s="73"/>
      <c r="ADW274" s="73"/>
      <c r="ADX274" s="73"/>
      <c r="ADY274" s="73"/>
      <c r="ADZ274" s="73"/>
      <c r="AEA274" s="73"/>
      <c r="AEB274" s="73"/>
      <c r="AEC274" s="73"/>
      <c r="AED274" s="73"/>
      <c r="AEE274" s="73"/>
      <c r="AEF274" s="73"/>
      <c r="AEG274" s="73"/>
      <c r="AEH274" s="73"/>
      <c r="AEI274" s="73"/>
      <c r="AEJ274" s="73"/>
      <c r="AEK274" s="73"/>
      <c r="AEL274" s="73"/>
      <c r="AEM274" s="73"/>
      <c r="AEN274" s="73"/>
      <c r="AEO274" s="73"/>
      <c r="AEP274" s="73"/>
      <c r="AEQ274" s="73"/>
      <c r="AER274" s="73"/>
      <c r="AES274" s="73"/>
      <c r="AET274" s="73"/>
      <c r="AEU274" s="73"/>
      <c r="AEV274" s="73"/>
      <c r="AEW274" s="73"/>
      <c r="AEX274" s="73"/>
      <c r="AEY274" s="73"/>
      <c r="AEZ274" s="73"/>
      <c r="AFA274" s="73"/>
      <c r="AFB274" s="73"/>
      <c r="AFC274" s="73"/>
      <c r="AFD274" s="73"/>
      <c r="AFE274" s="73"/>
      <c r="AFF274" s="73"/>
      <c r="AFG274" s="73"/>
      <c r="AFH274" s="73"/>
      <c r="AFI274" s="73"/>
      <c r="AFJ274" s="73"/>
      <c r="AFK274" s="73"/>
      <c r="AFL274" s="73"/>
      <c r="AFM274" s="73"/>
      <c r="AFN274" s="73"/>
      <c r="AFO274" s="73"/>
      <c r="AFP274" s="73"/>
      <c r="AFQ274" s="73"/>
      <c r="AFR274" s="73"/>
      <c r="AFS274" s="73"/>
      <c r="AFT274" s="73"/>
      <c r="AFU274" s="73"/>
      <c r="AFV274" s="73"/>
      <c r="AFW274" s="73"/>
      <c r="AFX274" s="73"/>
      <c r="AFY274" s="73"/>
      <c r="AFZ274" s="73"/>
      <c r="AGA274" s="73"/>
      <c r="AGB274" s="73"/>
      <c r="AGC274" s="73"/>
      <c r="AGD274" s="73"/>
      <c r="AGE274" s="73"/>
      <c r="AGF274" s="73"/>
      <c r="AGG274" s="73"/>
      <c r="AGH274" s="73"/>
      <c r="AGI274" s="73"/>
      <c r="AGJ274" s="73"/>
      <c r="AGK274" s="73"/>
      <c r="AGL274" s="73"/>
      <c r="AGM274" s="73"/>
      <c r="AGN274" s="73"/>
      <c r="AGO274" s="73"/>
      <c r="AGP274" s="73"/>
      <c r="AGQ274" s="73"/>
      <c r="AGR274" s="73"/>
      <c r="AGS274" s="73"/>
      <c r="AGT274" s="73"/>
      <c r="AGU274" s="73"/>
      <c r="AGV274" s="73"/>
      <c r="AGW274" s="73"/>
      <c r="AGX274" s="73"/>
      <c r="AGY274" s="73"/>
      <c r="AGZ274" s="73"/>
      <c r="AHA274" s="73"/>
      <c r="AHB274" s="73"/>
      <c r="AHC274" s="73"/>
      <c r="AHD274" s="73"/>
      <c r="AHE274" s="73"/>
      <c r="AHF274" s="73"/>
      <c r="AHG274" s="73"/>
      <c r="AHH274" s="73"/>
      <c r="AHI274" s="73"/>
      <c r="AHJ274" s="73"/>
      <c r="AHK274" s="73"/>
      <c r="AHL274" s="73"/>
      <c r="AHM274" s="73"/>
      <c r="AHN274" s="73"/>
      <c r="AHO274" s="73"/>
      <c r="AHP274" s="73"/>
      <c r="AHQ274" s="73"/>
      <c r="AHR274" s="73"/>
      <c r="AHS274" s="73"/>
      <c r="AHT274" s="73"/>
      <c r="AHU274" s="73"/>
      <c r="AHV274" s="73"/>
      <c r="AHW274" s="73"/>
      <c r="AHX274" s="73"/>
      <c r="AHY274" s="73"/>
      <c r="AHZ274" s="73"/>
      <c r="AIA274" s="73"/>
      <c r="AIB274" s="73"/>
      <c r="AIC274" s="73"/>
      <c r="AID274" s="73"/>
      <c r="AIE274" s="73"/>
      <c r="AIF274" s="73"/>
      <c r="AIG274" s="73"/>
      <c r="AIH274" s="73"/>
      <c r="AII274" s="73"/>
      <c r="AIJ274" s="73"/>
      <c r="AIK274" s="73"/>
      <c r="AIL274" s="73"/>
      <c r="AIM274" s="73"/>
      <c r="AIN274" s="73"/>
      <c r="AIO274" s="73"/>
      <c r="AIP274" s="73"/>
      <c r="AIQ274" s="73"/>
      <c r="AIR274" s="73"/>
      <c r="AIS274" s="73"/>
      <c r="AIT274" s="73"/>
      <c r="AIU274" s="73"/>
      <c r="AIV274" s="73"/>
      <c r="AIW274" s="73"/>
      <c r="AIX274" s="73"/>
      <c r="AIY274" s="73"/>
      <c r="AIZ274" s="73"/>
      <c r="AJA274" s="73"/>
      <c r="AJB274" s="73"/>
      <c r="AJC274" s="73"/>
      <c r="AJD274" s="73"/>
      <c r="AJE274" s="73"/>
      <c r="AJF274" s="73"/>
      <c r="AJG274" s="73"/>
      <c r="AJH274" s="73"/>
      <c r="AJI274" s="73"/>
      <c r="AJJ274" s="73"/>
      <c r="AJK274" s="73"/>
      <c r="AJL274" s="73"/>
      <c r="AJM274" s="73"/>
      <c r="AJN274" s="73"/>
      <c r="AJO274" s="73"/>
      <c r="AJP274" s="73"/>
      <c r="AJQ274" s="73"/>
      <c r="AJR274" s="73"/>
      <c r="AJS274" s="73"/>
      <c r="AJT274" s="73"/>
      <c r="AJU274" s="73"/>
      <c r="AJV274" s="73"/>
      <c r="AJW274" s="73"/>
      <c r="AJX274" s="73"/>
      <c r="AJY274" s="73"/>
      <c r="AJZ274" s="73"/>
      <c r="AKA274" s="73"/>
      <c r="AKB274" s="73"/>
      <c r="AKC274" s="73"/>
      <c r="AKD274" s="73"/>
      <c r="AKE274" s="73"/>
      <c r="AKF274" s="73"/>
      <c r="AKG274" s="73"/>
      <c r="AKH274" s="73"/>
      <c r="AKI274" s="73"/>
      <c r="AKJ274" s="73"/>
      <c r="AKK274" s="73"/>
      <c r="AKL274" s="73"/>
      <c r="AKM274" s="73"/>
      <c r="AKN274" s="73"/>
      <c r="AKO274" s="73"/>
      <c r="AKP274" s="73"/>
      <c r="AKQ274" s="73"/>
      <c r="AKR274" s="73"/>
      <c r="AKS274" s="73"/>
      <c r="AKT274" s="73"/>
      <c r="AKU274" s="73"/>
      <c r="AKV274" s="73"/>
      <c r="AKW274" s="73"/>
      <c r="AKX274" s="73"/>
      <c r="AKY274" s="73"/>
      <c r="AKZ274" s="73"/>
      <c r="ALA274" s="73"/>
      <c r="ALB274" s="73"/>
      <c r="ALC274" s="73"/>
      <c r="ALD274" s="73"/>
      <c r="ALE274" s="73"/>
      <c r="ALF274" s="73"/>
      <c r="ALG274" s="73"/>
      <c r="ALH274" s="73"/>
      <c r="ALI274" s="73"/>
      <c r="ALJ274" s="73"/>
      <c r="ALK274" s="73"/>
      <c r="ALL274" s="73"/>
      <c r="ALM274" s="73"/>
      <c r="ALN274" s="73"/>
    </row>
    <row r="275" spans="1:1002" customFormat="1" ht="16" x14ac:dyDescent="0.2">
      <c r="A275" s="15">
        <v>1010000012</v>
      </c>
      <c r="B275" s="72" t="s">
        <v>206</v>
      </c>
      <c r="C275" s="69"/>
      <c r="D275" s="15"/>
      <c r="E275" s="25"/>
      <c r="F275" s="25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  <c r="BG275" s="73"/>
      <c r="BH275" s="73"/>
      <c r="BI275" s="73"/>
      <c r="BJ275" s="73"/>
      <c r="BK275" s="73"/>
      <c r="BL275" s="73"/>
      <c r="BM275" s="73"/>
      <c r="BN275" s="73"/>
      <c r="BO275" s="73"/>
      <c r="BP275" s="73"/>
      <c r="BQ275" s="73"/>
      <c r="BR275" s="73"/>
      <c r="BS275" s="73"/>
      <c r="BT275" s="73"/>
      <c r="BU275" s="73"/>
      <c r="BV275" s="73"/>
      <c r="BW275" s="73"/>
      <c r="BX275" s="73"/>
      <c r="BY275" s="73"/>
      <c r="BZ275" s="73"/>
      <c r="CA275" s="73"/>
      <c r="CB275" s="73"/>
      <c r="CC275" s="73"/>
      <c r="CD275" s="73"/>
      <c r="CE275" s="73"/>
      <c r="CF275" s="73"/>
      <c r="CG275" s="73"/>
      <c r="CH275" s="73"/>
      <c r="CI275" s="73"/>
      <c r="CJ275" s="73"/>
      <c r="CK275" s="73"/>
      <c r="CL275" s="73"/>
      <c r="CM275" s="73"/>
      <c r="CN275" s="73"/>
      <c r="CO275" s="73"/>
      <c r="CP275" s="73"/>
      <c r="CQ275" s="73"/>
      <c r="CR275" s="73"/>
      <c r="CS275" s="73"/>
      <c r="CT275" s="73"/>
      <c r="CU275" s="73"/>
      <c r="CV275" s="73"/>
      <c r="CW275" s="73"/>
      <c r="CX275" s="73"/>
      <c r="CY275" s="73"/>
      <c r="CZ275" s="73"/>
      <c r="DA275" s="73"/>
      <c r="DB275" s="73"/>
      <c r="DC275" s="73"/>
      <c r="DD275" s="73"/>
      <c r="DE275" s="73"/>
      <c r="DF275" s="73"/>
      <c r="DG275" s="73"/>
      <c r="DH275" s="73"/>
      <c r="DI275" s="73"/>
      <c r="DJ275" s="73"/>
      <c r="DK275" s="73"/>
      <c r="DL275" s="73"/>
      <c r="DM275" s="73"/>
      <c r="DN275" s="73"/>
      <c r="DO275" s="73"/>
      <c r="DP275" s="73"/>
      <c r="DQ275" s="73"/>
      <c r="DR275" s="73"/>
      <c r="DS275" s="73"/>
      <c r="DT275" s="73"/>
      <c r="DU275" s="73"/>
      <c r="DV275" s="73"/>
      <c r="DW275" s="73"/>
      <c r="DX275" s="73"/>
      <c r="DY275" s="73"/>
      <c r="DZ275" s="73"/>
      <c r="EA275" s="73"/>
      <c r="EB275" s="73"/>
      <c r="EC275" s="73"/>
      <c r="ED275" s="73"/>
      <c r="EE275" s="73"/>
      <c r="EF275" s="73"/>
      <c r="EG275" s="73"/>
      <c r="EH275" s="73"/>
      <c r="EI275" s="73"/>
      <c r="EJ275" s="73"/>
      <c r="EK275" s="73"/>
      <c r="EL275" s="73"/>
      <c r="EM275" s="73"/>
      <c r="EN275" s="73"/>
      <c r="EO275" s="73"/>
      <c r="EP275" s="73"/>
      <c r="EQ275" s="73"/>
      <c r="ER275" s="73"/>
      <c r="ES275" s="73"/>
      <c r="ET275" s="73"/>
      <c r="EU275" s="73"/>
      <c r="EV275" s="73"/>
      <c r="EW275" s="73"/>
      <c r="EX275" s="73"/>
      <c r="EY275" s="73"/>
      <c r="EZ275" s="73"/>
      <c r="FA275" s="73"/>
      <c r="FB275" s="73"/>
      <c r="FC275" s="73"/>
      <c r="FD275" s="73"/>
      <c r="FE275" s="73"/>
      <c r="FF275" s="73"/>
      <c r="FG275" s="73"/>
      <c r="FH275" s="73"/>
      <c r="FI275" s="73"/>
      <c r="FJ275" s="73"/>
      <c r="FK275" s="73"/>
      <c r="FL275" s="73"/>
      <c r="FM275" s="73"/>
      <c r="FN275" s="73"/>
      <c r="FO275" s="73"/>
      <c r="FP275" s="73"/>
      <c r="FQ275" s="73"/>
      <c r="FR275" s="73"/>
      <c r="FS275" s="73"/>
      <c r="FT275" s="73"/>
      <c r="FU275" s="73"/>
      <c r="FV275" s="73"/>
      <c r="FW275" s="73"/>
      <c r="FX275" s="73"/>
      <c r="FY275" s="73"/>
      <c r="FZ275" s="73"/>
      <c r="GA275" s="73"/>
      <c r="GB275" s="73"/>
      <c r="GC275" s="73"/>
      <c r="GD275" s="73"/>
      <c r="GE275" s="73"/>
      <c r="GF275" s="73"/>
      <c r="GG275" s="73"/>
      <c r="GH275" s="73"/>
      <c r="GI275" s="73"/>
      <c r="GJ275" s="73"/>
      <c r="GK275" s="73"/>
      <c r="GL275" s="73"/>
      <c r="GM275" s="73"/>
      <c r="GN275" s="73"/>
      <c r="GO275" s="73"/>
      <c r="GP275" s="73"/>
      <c r="GQ275" s="73"/>
      <c r="GR275" s="73"/>
      <c r="GS275" s="73"/>
      <c r="GT275" s="73"/>
      <c r="GU275" s="73"/>
      <c r="GV275" s="73"/>
      <c r="GW275" s="73"/>
      <c r="GX275" s="73"/>
      <c r="GY275" s="73"/>
      <c r="GZ275" s="73"/>
      <c r="HA275" s="73"/>
      <c r="HB275" s="73"/>
      <c r="HC275" s="73"/>
      <c r="HD275" s="73"/>
      <c r="HE275" s="73"/>
      <c r="HF275" s="73"/>
      <c r="HG275" s="73"/>
      <c r="HH275" s="73"/>
      <c r="HI275" s="73"/>
      <c r="HJ275" s="73"/>
      <c r="HK275" s="73"/>
      <c r="HL275" s="73"/>
      <c r="HM275" s="73"/>
      <c r="HN275" s="73"/>
      <c r="HO275" s="73"/>
      <c r="HP275" s="73"/>
      <c r="HQ275" s="73"/>
      <c r="HR275" s="73"/>
      <c r="HS275" s="73"/>
      <c r="HT275" s="73"/>
      <c r="HU275" s="73"/>
      <c r="HV275" s="73"/>
      <c r="HW275" s="73"/>
      <c r="HX275" s="73"/>
      <c r="HY275" s="73"/>
      <c r="HZ275" s="73"/>
      <c r="IA275" s="73"/>
      <c r="IB275" s="73"/>
      <c r="IC275" s="73"/>
      <c r="ID275" s="73"/>
      <c r="IE275" s="73"/>
      <c r="IF275" s="73"/>
      <c r="IG275" s="73"/>
      <c r="IH275" s="73"/>
      <c r="II275" s="73"/>
      <c r="IJ275" s="73"/>
      <c r="IK275" s="73"/>
      <c r="IL275" s="73"/>
      <c r="IM275" s="73"/>
      <c r="IN275" s="73"/>
      <c r="IO275" s="73"/>
      <c r="IP275" s="73"/>
      <c r="IQ275" s="73"/>
      <c r="IR275" s="73"/>
      <c r="IS275" s="73"/>
      <c r="IT275" s="73"/>
      <c r="IU275" s="73"/>
      <c r="IV275" s="73"/>
      <c r="IW275" s="73"/>
      <c r="IX275" s="73"/>
      <c r="IY275" s="73"/>
      <c r="IZ275" s="73"/>
      <c r="JA275" s="73"/>
      <c r="JB275" s="73"/>
      <c r="JC275" s="73"/>
      <c r="JD275" s="73"/>
      <c r="JE275" s="73"/>
      <c r="JF275" s="73"/>
      <c r="JG275" s="73"/>
      <c r="JH275" s="73"/>
      <c r="JI275" s="73"/>
      <c r="JJ275" s="73"/>
      <c r="JK275" s="73"/>
      <c r="JL275" s="73"/>
      <c r="JM275" s="73"/>
      <c r="JN275" s="73"/>
      <c r="JO275" s="73"/>
      <c r="JP275" s="73"/>
      <c r="JQ275" s="73"/>
      <c r="JR275" s="73"/>
      <c r="JS275" s="73"/>
      <c r="JT275" s="73"/>
      <c r="JU275" s="73"/>
      <c r="JV275" s="73"/>
      <c r="JW275" s="73"/>
      <c r="JX275" s="73"/>
      <c r="JY275" s="73"/>
      <c r="JZ275" s="73"/>
      <c r="KA275" s="73"/>
      <c r="KB275" s="73"/>
      <c r="KC275" s="73"/>
      <c r="KD275" s="73"/>
      <c r="KE275" s="73"/>
      <c r="KF275" s="73"/>
      <c r="KG275" s="73"/>
      <c r="KH275" s="73"/>
      <c r="KI275" s="73"/>
      <c r="KJ275" s="73"/>
      <c r="KK275" s="73"/>
      <c r="KL275" s="73"/>
      <c r="KM275" s="73"/>
      <c r="KN275" s="73"/>
      <c r="KO275" s="73"/>
      <c r="KP275" s="73"/>
      <c r="KQ275" s="73"/>
      <c r="KR275" s="73"/>
      <c r="KS275" s="73"/>
      <c r="KT275" s="73"/>
      <c r="KU275" s="73"/>
      <c r="KV275" s="73"/>
      <c r="KW275" s="73"/>
      <c r="KX275" s="73"/>
      <c r="KY275" s="73"/>
      <c r="KZ275" s="73"/>
      <c r="LA275" s="73"/>
      <c r="LB275" s="73"/>
      <c r="LC275" s="73"/>
      <c r="LD275" s="73"/>
      <c r="LE275" s="73"/>
      <c r="LF275" s="73"/>
      <c r="LG275" s="73"/>
      <c r="LH275" s="73"/>
      <c r="LI275" s="73"/>
      <c r="LJ275" s="73"/>
      <c r="LK275" s="73"/>
      <c r="LL275" s="73"/>
      <c r="LM275" s="73"/>
      <c r="LN275" s="73"/>
      <c r="LO275" s="73"/>
      <c r="LP275" s="73"/>
      <c r="LQ275" s="73"/>
      <c r="LR275" s="73"/>
      <c r="LS275" s="73"/>
      <c r="LT275" s="73"/>
      <c r="LU275" s="73"/>
      <c r="LV275" s="73"/>
      <c r="LW275" s="73"/>
      <c r="LX275" s="73"/>
      <c r="LY275" s="73"/>
      <c r="LZ275" s="73"/>
      <c r="MA275" s="73"/>
      <c r="MB275" s="73"/>
      <c r="MC275" s="73"/>
      <c r="MD275" s="73"/>
      <c r="ME275" s="73"/>
      <c r="MF275" s="73"/>
      <c r="MG275" s="73"/>
      <c r="MH275" s="73"/>
      <c r="MI275" s="73"/>
      <c r="MJ275" s="73"/>
      <c r="MK275" s="73"/>
      <c r="ML275" s="73"/>
      <c r="MM275" s="73"/>
      <c r="MN275" s="73"/>
      <c r="MO275" s="73"/>
      <c r="MP275" s="73"/>
      <c r="MQ275" s="73"/>
      <c r="MR275" s="73"/>
      <c r="MS275" s="73"/>
      <c r="MT275" s="73"/>
      <c r="MU275" s="73"/>
      <c r="MV275" s="73"/>
      <c r="MW275" s="73"/>
      <c r="MX275" s="73"/>
      <c r="MY275" s="73"/>
      <c r="MZ275" s="73"/>
      <c r="NA275" s="73"/>
      <c r="NB275" s="73"/>
      <c r="NC275" s="73"/>
      <c r="ND275" s="73"/>
      <c r="NE275" s="73"/>
      <c r="NF275" s="73"/>
      <c r="NG275" s="73"/>
      <c r="NH275" s="73"/>
      <c r="NI275" s="73"/>
      <c r="NJ275" s="73"/>
      <c r="NK275" s="73"/>
      <c r="NL275" s="73"/>
      <c r="NM275" s="73"/>
      <c r="NN275" s="73"/>
      <c r="NO275" s="73"/>
      <c r="NP275" s="73"/>
      <c r="NQ275" s="73"/>
      <c r="NR275" s="73"/>
      <c r="NS275" s="73"/>
      <c r="NT275" s="73"/>
      <c r="NU275" s="73"/>
      <c r="NV275" s="73"/>
      <c r="NW275" s="73"/>
      <c r="NX275" s="73"/>
      <c r="NY275" s="73"/>
      <c r="NZ275" s="73"/>
      <c r="OA275" s="73"/>
      <c r="OB275" s="73"/>
      <c r="OC275" s="73"/>
      <c r="OD275" s="73"/>
      <c r="OE275" s="73"/>
      <c r="OF275" s="73"/>
      <c r="OG275" s="73"/>
      <c r="OH275" s="73"/>
      <c r="OI275" s="73"/>
      <c r="OJ275" s="73"/>
      <c r="OK275" s="73"/>
      <c r="OL275" s="73"/>
      <c r="OM275" s="73"/>
      <c r="ON275" s="73"/>
      <c r="OO275" s="73"/>
      <c r="OP275" s="73"/>
      <c r="OQ275" s="73"/>
      <c r="OR275" s="73"/>
      <c r="OS275" s="73"/>
      <c r="OT275" s="73"/>
      <c r="OU275" s="73"/>
      <c r="OV275" s="73"/>
      <c r="OW275" s="73"/>
      <c r="OX275" s="73"/>
      <c r="OY275" s="73"/>
      <c r="OZ275" s="73"/>
      <c r="PA275" s="73"/>
      <c r="PB275" s="73"/>
      <c r="PC275" s="73"/>
      <c r="PD275" s="73"/>
      <c r="PE275" s="73"/>
      <c r="PF275" s="73"/>
      <c r="PG275" s="73"/>
      <c r="PH275" s="73"/>
      <c r="PI275" s="73"/>
      <c r="PJ275" s="73"/>
      <c r="PK275" s="73"/>
      <c r="PL275" s="73"/>
      <c r="PM275" s="73"/>
      <c r="PN275" s="73"/>
      <c r="PO275" s="73"/>
      <c r="PP275" s="73"/>
      <c r="PQ275" s="73"/>
      <c r="PR275" s="73"/>
      <c r="PS275" s="73"/>
      <c r="PT275" s="73"/>
      <c r="PU275" s="73"/>
      <c r="PV275" s="73"/>
      <c r="PW275" s="73"/>
      <c r="PX275" s="73"/>
      <c r="PY275" s="73"/>
      <c r="PZ275" s="73"/>
      <c r="QA275" s="73"/>
      <c r="QB275" s="73"/>
      <c r="QC275" s="73"/>
      <c r="QD275" s="73"/>
      <c r="QE275" s="73"/>
      <c r="QF275" s="73"/>
      <c r="QG275" s="73"/>
      <c r="QH275" s="73"/>
      <c r="QI275" s="73"/>
      <c r="QJ275" s="73"/>
      <c r="QK275" s="73"/>
      <c r="QL275" s="73"/>
      <c r="QM275" s="73"/>
      <c r="QN275" s="73"/>
      <c r="QO275" s="73"/>
      <c r="QP275" s="73"/>
      <c r="QQ275" s="73"/>
      <c r="QR275" s="73"/>
      <c r="QS275" s="73"/>
      <c r="QT275" s="73"/>
      <c r="QU275" s="73"/>
      <c r="QV275" s="73"/>
      <c r="QW275" s="73"/>
      <c r="QX275" s="73"/>
      <c r="QY275" s="73"/>
      <c r="QZ275" s="73"/>
      <c r="RA275" s="73"/>
      <c r="RB275" s="73"/>
      <c r="RC275" s="73"/>
      <c r="RD275" s="73"/>
      <c r="RE275" s="73"/>
      <c r="RF275" s="73"/>
      <c r="RG275" s="73"/>
      <c r="RH275" s="73"/>
      <c r="RI275" s="73"/>
      <c r="RJ275" s="73"/>
      <c r="RK275" s="73"/>
      <c r="RL275" s="73"/>
      <c r="RM275" s="73"/>
      <c r="RN275" s="73"/>
      <c r="RO275" s="73"/>
      <c r="RP275" s="73"/>
      <c r="RQ275" s="73"/>
      <c r="RR275" s="73"/>
      <c r="RS275" s="73"/>
      <c r="RT275" s="73"/>
      <c r="RU275" s="73"/>
      <c r="RV275" s="73"/>
      <c r="RW275" s="73"/>
      <c r="RX275" s="73"/>
      <c r="RY275" s="73"/>
      <c r="RZ275" s="73"/>
      <c r="SA275" s="73"/>
      <c r="SB275" s="73"/>
      <c r="SC275" s="73"/>
      <c r="SD275" s="73"/>
      <c r="SE275" s="73"/>
      <c r="SF275" s="73"/>
      <c r="SG275" s="73"/>
      <c r="SH275" s="73"/>
      <c r="SI275" s="73"/>
      <c r="SJ275" s="73"/>
      <c r="SK275" s="73"/>
      <c r="SL275" s="73"/>
      <c r="SM275" s="73"/>
      <c r="SN275" s="73"/>
      <c r="SO275" s="73"/>
      <c r="SP275" s="73"/>
      <c r="SQ275" s="73"/>
      <c r="SR275" s="73"/>
      <c r="SS275" s="73"/>
      <c r="ST275" s="73"/>
      <c r="SU275" s="73"/>
      <c r="SV275" s="73"/>
      <c r="SW275" s="73"/>
      <c r="SX275" s="73"/>
      <c r="SY275" s="73"/>
      <c r="SZ275" s="73"/>
      <c r="TA275" s="73"/>
      <c r="TB275" s="73"/>
      <c r="TC275" s="73"/>
      <c r="TD275" s="73"/>
      <c r="TE275" s="73"/>
      <c r="TF275" s="73"/>
      <c r="TG275" s="73"/>
      <c r="TH275" s="73"/>
      <c r="TI275" s="73"/>
      <c r="TJ275" s="73"/>
      <c r="TK275" s="73"/>
      <c r="TL275" s="73"/>
      <c r="TM275" s="73"/>
      <c r="TN275" s="73"/>
      <c r="TO275" s="73"/>
      <c r="TP275" s="73"/>
      <c r="TQ275" s="73"/>
      <c r="TR275" s="73"/>
      <c r="TS275" s="73"/>
      <c r="TT275" s="73"/>
      <c r="TU275" s="73"/>
      <c r="TV275" s="73"/>
      <c r="TW275" s="73"/>
      <c r="TX275" s="73"/>
      <c r="TY275" s="73"/>
      <c r="TZ275" s="73"/>
      <c r="UA275" s="73"/>
      <c r="UB275" s="73"/>
      <c r="UC275" s="73"/>
      <c r="UD275" s="73"/>
      <c r="UE275" s="73"/>
      <c r="UF275" s="73"/>
      <c r="UG275" s="73"/>
      <c r="UH275" s="73"/>
      <c r="UI275" s="73"/>
      <c r="UJ275" s="73"/>
      <c r="UK275" s="73"/>
      <c r="UL275" s="73"/>
      <c r="UM275" s="73"/>
      <c r="UN275" s="73"/>
      <c r="UO275" s="73"/>
      <c r="UP275" s="73"/>
      <c r="UQ275" s="73"/>
      <c r="UR275" s="73"/>
      <c r="US275" s="73"/>
      <c r="UT275" s="73"/>
      <c r="UU275" s="73"/>
      <c r="UV275" s="73"/>
      <c r="UW275" s="73"/>
      <c r="UX275" s="73"/>
      <c r="UY275" s="73"/>
      <c r="UZ275" s="73"/>
      <c r="VA275" s="73"/>
      <c r="VB275" s="73"/>
      <c r="VC275" s="73"/>
      <c r="VD275" s="73"/>
      <c r="VE275" s="73"/>
      <c r="VF275" s="73"/>
      <c r="VG275" s="73"/>
      <c r="VH275" s="73"/>
      <c r="VI275" s="73"/>
      <c r="VJ275" s="73"/>
      <c r="VK275" s="73"/>
      <c r="VL275" s="73"/>
      <c r="VM275" s="73"/>
      <c r="VN275" s="73"/>
      <c r="VO275" s="73"/>
      <c r="VP275" s="73"/>
      <c r="VQ275" s="73"/>
      <c r="VR275" s="73"/>
      <c r="VS275" s="73"/>
      <c r="VT275" s="73"/>
      <c r="VU275" s="73"/>
      <c r="VV275" s="73"/>
      <c r="VW275" s="73"/>
      <c r="VX275" s="73"/>
      <c r="VY275" s="73"/>
      <c r="VZ275" s="73"/>
      <c r="WA275" s="73"/>
      <c r="WB275" s="73"/>
      <c r="WC275" s="73"/>
      <c r="WD275" s="73"/>
      <c r="WE275" s="73"/>
      <c r="WF275" s="73"/>
      <c r="WG275" s="73"/>
      <c r="WH275" s="73"/>
      <c r="WI275" s="73"/>
      <c r="WJ275" s="73"/>
      <c r="WK275" s="73"/>
      <c r="WL275" s="73"/>
      <c r="WM275" s="73"/>
      <c r="WN275" s="73"/>
      <c r="WO275" s="73"/>
      <c r="WP275" s="73"/>
      <c r="WQ275" s="73"/>
      <c r="WR275" s="73"/>
      <c r="WS275" s="73"/>
      <c r="WT275" s="73"/>
      <c r="WU275" s="73"/>
      <c r="WV275" s="73"/>
      <c r="WW275" s="73"/>
      <c r="WX275" s="73"/>
      <c r="WY275" s="73"/>
      <c r="WZ275" s="73"/>
      <c r="XA275" s="73"/>
      <c r="XB275" s="73"/>
      <c r="XC275" s="73"/>
      <c r="XD275" s="73"/>
      <c r="XE275" s="73"/>
      <c r="XF275" s="73"/>
      <c r="XG275" s="73"/>
      <c r="XH275" s="73"/>
      <c r="XI275" s="73"/>
      <c r="XJ275" s="73"/>
      <c r="XK275" s="73"/>
      <c r="XL275" s="73"/>
      <c r="XM275" s="73"/>
      <c r="XN275" s="73"/>
      <c r="XO275" s="73"/>
      <c r="XP275" s="73"/>
      <c r="XQ275" s="73"/>
      <c r="XR275" s="73"/>
      <c r="XS275" s="73"/>
      <c r="XT275" s="73"/>
      <c r="XU275" s="73"/>
      <c r="XV275" s="73"/>
      <c r="XW275" s="73"/>
      <c r="XX275" s="73"/>
      <c r="XY275" s="73"/>
      <c r="XZ275" s="73"/>
      <c r="YA275" s="73"/>
      <c r="YB275" s="73"/>
      <c r="YC275" s="73"/>
      <c r="YD275" s="73"/>
      <c r="YE275" s="73"/>
      <c r="YF275" s="73"/>
      <c r="YG275" s="73"/>
      <c r="YH275" s="73"/>
      <c r="YI275" s="73"/>
      <c r="YJ275" s="73"/>
      <c r="YK275" s="73"/>
      <c r="YL275" s="73"/>
      <c r="YM275" s="73"/>
      <c r="YN275" s="73"/>
      <c r="YO275" s="73"/>
      <c r="YP275" s="73"/>
      <c r="YQ275" s="73"/>
      <c r="YR275" s="73"/>
      <c r="YS275" s="73"/>
      <c r="YT275" s="73"/>
      <c r="YU275" s="73"/>
      <c r="YV275" s="73"/>
      <c r="YW275" s="73"/>
      <c r="YX275" s="73"/>
      <c r="YY275" s="73"/>
      <c r="YZ275" s="73"/>
      <c r="ZA275" s="73"/>
      <c r="ZB275" s="73"/>
      <c r="ZC275" s="73"/>
      <c r="ZD275" s="73"/>
      <c r="ZE275" s="73"/>
      <c r="ZF275" s="73"/>
      <c r="ZG275" s="73"/>
      <c r="ZH275" s="73"/>
      <c r="ZI275" s="73"/>
      <c r="ZJ275" s="73"/>
      <c r="ZK275" s="73"/>
      <c r="ZL275" s="73"/>
      <c r="ZM275" s="73"/>
      <c r="ZN275" s="73"/>
      <c r="ZO275" s="73"/>
      <c r="ZP275" s="73"/>
      <c r="ZQ275" s="73"/>
      <c r="ZR275" s="73"/>
      <c r="ZS275" s="73"/>
      <c r="ZT275" s="73"/>
      <c r="ZU275" s="73"/>
      <c r="ZV275" s="73"/>
      <c r="ZW275" s="73"/>
      <c r="ZX275" s="73"/>
      <c r="ZY275" s="73"/>
      <c r="ZZ275" s="73"/>
      <c r="AAA275" s="73"/>
      <c r="AAB275" s="73"/>
      <c r="AAC275" s="73"/>
      <c r="AAD275" s="73"/>
      <c r="AAE275" s="73"/>
      <c r="AAF275" s="73"/>
      <c r="AAG275" s="73"/>
      <c r="AAH275" s="73"/>
      <c r="AAI275" s="73"/>
      <c r="AAJ275" s="73"/>
      <c r="AAK275" s="73"/>
      <c r="AAL275" s="73"/>
      <c r="AAM275" s="73"/>
      <c r="AAN275" s="73"/>
      <c r="AAO275" s="73"/>
      <c r="AAP275" s="73"/>
      <c r="AAQ275" s="73"/>
      <c r="AAR275" s="73"/>
      <c r="AAS275" s="73"/>
      <c r="AAT275" s="73"/>
      <c r="AAU275" s="73"/>
      <c r="AAV275" s="73"/>
      <c r="AAW275" s="73"/>
      <c r="AAX275" s="73"/>
      <c r="AAY275" s="73"/>
      <c r="AAZ275" s="73"/>
      <c r="ABA275" s="73"/>
      <c r="ABB275" s="73"/>
      <c r="ABC275" s="73"/>
      <c r="ABD275" s="73"/>
      <c r="ABE275" s="73"/>
      <c r="ABF275" s="73"/>
      <c r="ABG275" s="73"/>
      <c r="ABH275" s="73"/>
      <c r="ABI275" s="73"/>
      <c r="ABJ275" s="73"/>
      <c r="ABK275" s="73"/>
      <c r="ABL275" s="73"/>
      <c r="ABM275" s="73"/>
      <c r="ABN275" s="73"/>
      <c r="ABO275" s="73"/>
      <c r="ABP275" s="73"/>
      <c r="ABQ275" s="73"/>
      <c r="ABR275" s="73"/>
      <c r="ABS275" s="73"/>
      <c r="ABT275" s="73"/>
      <c r="ABU275" s="73"/>
      <c r="ABV275" s="73"/>
      <c r="ABW275" s="73"/>
      <c r="ABX275" s="73"/>
      <c r="ABY275" s="73"/>
      <c r="ABZ275" s="73"/>
      <c r="ACA275" s="73"/>
      <c r="ACB275" s="73"/>
      <c r="ACC275" s="73"/>
      <c r="ACD275" s="73"/>
      <c r="ACE275" s="73"/>
      <c r="ACF275" s="73"/>
      <c r="ACG275" s="73"/>
      <c r="ACH275" s="73"/>
      <c r="ACI275" s="73"/>
      <c r="ACJ275" s="73"/>
      <c r="ACK275" s="73"/>
      <c r="ACL275" s="73"/>
      <c r="ACM275" s="73"/>
      <c r="ACN275" s="73"/>
      <c r="ACO275" s="73"/>
      <c r="ACP275" s="73"/>
      <c r="ACQ275" s="73"/>
      <c r="ACR275" s="73"/>
      <c r="ACS275" s="73"/>
      <c r="ACT275" s="73"/>
      <c r="ACU275" s="73"/>
      <c r="ACV275" s="73"/>
      <c r="ACW275" s="73"/>
      <c r="ACX275" s="73"/>
      <c r="ACY275" s="73"/>
      <c r="ACZ275" s="73"/>
      <c r="ADA275" s="73"/>
      <c r="ADB275" s="73"/>
      <c r="ADC275" s="73"/>
      <c r="ADD275" s="73"/>
      <c r="ADE275" s="73"/>
      <c r="ADF275" s="73"/>
      <c r="ADG275" s="73"/>
      <c r="ADH275" s="73"/>
      <c r="ADI275" s="73"/>
      <c r="ADJ275" s="73"/>
      <c r="ADK275" s="73"/>
      <c r="ADL275" s="73"/>
      <c r="ADM275" s="73"/>
      <c r="ADN275" s="73"/>
      <c r="ADO275" s="73"/>
      <c r="ADP275" s="73"/>
      <c r="ADQ275" s="73"/>
      <c r="ADR275" s="73"/>
      <c r="ADS275" s="73"/>
      <c r="ADT275" s="73"/>
      <c r="ADU275" s="73"/>
      <c r="ADV275" s="73"/>
      <c r="ADW275" s="73"/>
      <c r="ADX275" s="73"/>
      <c r="ADY275" s="73"/>
      <c r="ADZ275" s="73"/>
      <c r="AEA275" s="73"/>
      <c r="AEB275" s="73"/>
      <c r="AEC275" s="73"/>
      <c r="AED275" s="73"/>
      <c r="AEE275" s="73"/>
      <c r="AEF275" s="73"/>
      <c r="AEG275" s="73"/>
      <c r="AEH275" s="73"/>
      <c r="AEI275" s="73"/>
      <c r="AEJ275" s="73"/>
      <c r="AEK275" s="73"/>
      <c r="AEL275" s="73"/>
      <c r="AEM275" s="73"/>
      <c r="AEN275" s="73"/>
      <c r="AEO275" s="73"/>
      <c r="AEP275" s="73"/>
      <c r="AEQ275" s="73"/>
      <c r="AER275" s="73"/>
      <c r="AES275" s="73"/>
      <c r="AET275" s="73"/>
      <c r="AEU275" s="73"/>
      <c r="AEV275" s="73"/>
      <c r="AEW275" s="73"/>
      <c r="AEX275" s="73"/>
      <c r="AEY275" s="73"/>
      <c r="AEZ275" s="73"/>
      <c r="AFA275" s="73"/>
      <c r="AFB275" s="73"/>
      <c r="AFC275" s="73"/>
      <c r="AFD275" s="73"/>
      <c r="AFE275" s="73"/>
      <c r="AFF275" s="73"/>
      <c r="AFG275" s="73"/>
      <c r="AFH275" s="73"/>
      <c r="AFI275" s="73"/>
      <c r="AFJ275" s="73"/>
      <c r="AFK275" s="73"/>
      <c r="AFL275" s="73"/>
      <c r="AFM275" s="73"/>
      <c r="AFN275" s="73"/>
      <c r="AFO275" s="73"/>
      <c r="AFP275" s="73"/>
      <c r="AFQ275" s="73"/>
      <c r="AFR275" s="73"/>
      <c r="AFS275" s="73"/>
      <c r="AFT275" s="73"/>
      <c r="AFU275" s="73"/>
      <c r="AFV275" s="73"/>
      <c r="AFW275" s="73"/>
      <c r="AFX275" s="73"/>
      <c r="AFY275" s="73"/>
      <c r="AFZ275" s="73"/>
      <c r="AGA275" s="73"/>
      <c r="AGB275" s="73"/>
      <c r="AGC275" s="73"/>
      <c r="AGD275" s="73"/>
      <c r="AGE275" s="73"/>
      <c r="AGF275" s="73"/>
      <c r="AGG275" s="73"/>
      <c r="AGH275" s="73"/>
      <c r="AGI275" s="73"/>
      <c r="AGJ275" s="73"/>
      <c r="AGK275" s="73"/>
      <c r="AGL275" s="73"/>
      <c r="AGM275" s="73"/>
      <c r="AGN275" s="73"/>
      <c r="AGO275" s="73"/>
      <c r="AGP275" s="73"/>
      <c r="AGQ275" s="73"/>
      <c r="AGR275" s="73"/>
      <c r="AGS275" s="73"/>
      <c r="AGT275" s="73"/>
      <c r="AGU275" s="73"/>
      <c r="AGV275" s="73"/>
      <c r="AGW275" s="73"/>
      <c r="AGX275" s="73"/>
      <c r="AGY275" s="73"/>
      <c r="AGZ275" s="73"/>
      <c r="AHA275" s="73"/>
      <c r="AHB275" s="73"/>
      <c r="AHC275" s="73"/>
      <c r="AHD275" s="73"/>
      <c r="AHE275" s="73"/>
      <c r="AHF275" s="73"/>
      <c r="AHG275" s="73"/>
      <c r="AHH275" s="73"/>
      <c r="AHI275" s="73"/>
      <c r="AHJ275" s="73"/>
      <c r="AHK275" s="73"/>
      <c r="AHL275" s="73"/>
      <c r="AHM275" s="73"/>
      <c r="AHN275" s="73"/>
      <c r="AHO275" s="73"/>
      <c r="AHP275" s="73"/>
      <c r="AHQ275" s="73"/>
      <c r="AHR275" s="73"/>
      <c r="AHS275" s="73"/>
      <c r="AHT275" s="73"/>
      <c r="AHU275" s="73"/>
      <c r="AHV275" s="73"/>
      <c r="AHW275" s="73"/>
      <c r="AHX275" s="73"/>
      <c r="AHY275" s="73"/>
      <c r="AHZ275" s="73"/>
      <c r="AIA275" s="73"/>
      <c r="AIB275" s="73"/>
      <c r="AIC275" s="73"/>
      <c r="AID275" s="73"/>
      <c r="AIE275" s="73"/>
      <c r="AIF275" s="73"/>
      <c r="AIG275" s="73"/>
      <c r="AIH275" s="73"/>
      <c r="AII275" s="73"/>
      <c r="AIJ275" s="73"/>
      <c r="AIK275" s="73"/>
      <c r="AIL275" s="73"/>
      <c r="AIM275" s="73"/>
      <c r="AIN275" s="73"/>
      <c r="AIO275" s="73"/>
      <c r="AIP275" s="73"/>
      <c r="AIQ275" s="73"/>
      <c r="AIR275" s="73"/>
      <c r="AIS275" s="73"/>
      <c r="AIT275" s="73"/>
      <c r="AIU275" s="73"/>
      <c r="AIV275" s="73"/>
      <c r="AIW275" s="73"/>
      <c r="AIX275" s="73"/>
      <c r="AIY275" s="73"/>
      <c r="AIZ275" s="73"/>
      <c r="AJA275" s="73"/>
      <c r="AJB275" s="73"/>
      <c r="AJC275" s="73"/>
      <c r="AJD275" s="73"/>
      <c r="AJE275" s="73"/>
      <c r="AJF275" s="73"/>
      <c r="AJG275" s="73"/>
      <c r="AJH275" s="73"/>
      <c r="AJI275" s="73"/>
      <c r="AJJ275" s="73"/>
      <c r="AJK275" s="73"/>
      <c r="AJL275" s="73"/>
      <c r="AJM275" s="73"/>
      <c r="AJN275" s="73"/>
      <c r="AJO275" s="73"/>
      <c r="AJP275" s="73"/>
      <c r="AJQ275" s="73"/>
      <c r="AJR275" s="73"/>
      <c r="AJS275" s="73"/>
      <c r="AJT275" s="73"/>
      <c r="AJU275" s="73"/>
      <c r="AJV275" s="73"/>
      <c r="AJW275" s="73"/>
      <c r="AJX275" s="73"/>
      <c r="AJY275" s="73"/>
      <c r="AJZ275" s="73"/>
      <c r="AKA275" s="73"/>
      <c r="AKB275" s="73"/>
      <c r="AKC275" s="73"/>
      <c r="AKD275" s="73"/>
      <c r="AKE275" s="73"/>
      <c r="AKF275" s="73"/>
      <c r="AKG275" s="73"/>
      <c r="AKH275" s="73"/>
      <c r="AKI275" s="73"/>
      <c r="AKJ275" s="73"/>
      <c r="AKK275" s="73"/>
      <c r="AKL275" s="73"/>
      <c r="AKM275" s="73"/>
      <c r="AKN275" s="73"/>
      <c r="AKO275" s="73"/>
      <c r="AKP275" s="73"/>
      <c r="AKQ275" s="73"/>
      <c r="AKR275" s="73"/>
      <c r="AKS275" s="73"/>
      <c r="AKT275" s="73"/>
      <c r="AKU275" s="73"/>
      <c r="AKV275" s="73"/>
      <c r="AKW275" s="73"/>
      <c r="AKX275" s="73"/>
      <c r="AKY275" s="73"/>
      <c r="AKZ275" s="73"/>
      <c r="ALA275" s="73"/>
      <c r="ALB275" s="73"/>
      <c r="ALC275" s="73"/>
      <c r="ALD275" s="73"/>
      <c r="ALE275" s="73"/>
      <c r="ALF275" s="73"/>
      <c r="ALG275" s="73"/>
      <c r="ALH275" s="73"/>
      <c r="ALI275" s="73"/>
      <c r="ALJ275" s="73"/>
      <c r="ALK275" s="73"/>
      <c r="ALL275" s="73"/>
      <c r="ALM275" s="73"/>
      <c r="ALN275" s="73"/>
    </row>
    <row r="276" spans="1:1002" customFormat="1" ht="16" x14ac:dyDescent="0.2">
      <c r="A276" s="15"/>
      <c r="B276" s="24"/>
      <c r="C276" s="17"/>
      <c r="D276" s="15"/>
      <c r="E276" s="25"/>
      <c r="F276" s="25" t="str">
        <f t="shared" ref="F276" si="26">IF(C276="","",C276*E276)</f>
        <v/>
      </c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  <c r="BG276" s="73"/>
      <c r="BH276" s="73"/>
      <c r="BI276" s="73"/>
      <c r="BJ276" s="73"/>
      <c r="BK276" s="73"/>
      <c r="BL276" s="73"/>
      <c r="BM276" s="73"/>
      <c r="BN276" s="73"/>
      <c r="BO276" s="73"/>
      <c r="BP276" s="73"/>
      <c r="BQ276" s="73"/>
      <c r="BR276" s="73"/>
      <c r="BS276" s="73"/>
      <c r="BT276" s="73"/>
      <c r="BU276" s="73"/>
      <c r="BV276" s="73"/>
      <c r="BW276" s="73"/>
      <c r="BX276" s="73"/>
      <c r="BY276" s="73"/>
      <c r="BZ276" s="73"/>
      <c r="CA276" s="73"/>
      <c r="CB276" s="73"/>
      <c r="CC276" s="73"/>
      <c r="CD276" s="73"/>
      <c r="CE276" s="73"/>
      <c r="CF276" s="73"/>
      <c r="CG276" s="73"/>
      <c r="CH276" s="73"/>
      <c r="CI276" s="73"/>
      <c r="CJ276" s="73"/>
      <c r="CK276" s="73"/>
      <c r="CL276" s="73"/>
      <c r="CM276" s="73"/>
      <c r="CN276" s="73"/>
      <c r="CO276" s="73"/>
      <c r="CP276" s="73"/>
      <c r="CQ276" s="73"/>
      <c r="CR276" s="73"/>
      <c r="CS276" s="73"/>
      <c r="CT276" s="73"/>
      <c r="CU276" s="73"/>
      <c r="CV276" s="73"/>
      <c r="CW276" s="73"/>
      <c r="CX276" s="73"/>
      <c r="CY276" s="73"/>
      <c r="CZ276" s="73"/>
      <c r="DA276" s="73"/>
      <c r="DB276" s="73"/>
      <c r="DC276" s="73"/>
      <c r="DD276" s="73"/>
      <c r="DE276" s="73"/>
      <c r="DF276" s="73"/>
      <c r="DG276" s="73"/>
      <c r="DH276" s="73"/>
      <c r="DI276" s="73"/>
      <c r="DJ276" s="73"/>
      <c r="DK276" s="73"/>
      <c r="DL276" s="73"/>
      <c r="DM276" s="73"/>
      <c r="DN276" s="73"/>
      <c r="DO276" s="73"/>
      <c r="DP276" s="73"/>
      <c r="DQ276" s="73"/>
      <c r="DR276" s="73"/>
      <c r="DS276" s="73"/>
      <c r="DT276" s="73"/>
      <c r="DU276" s="73"/>
      <c r="DV276" s="73"/>
      <c r="DW276" s="73"/>
      <c r="DX276" s="73"/>
      <c r="DY276" s="73"/>
      <c r="DZ276" s="73"/>
      <c r="EA276" s="73"/>
      <c r="EB276" s="73"/>
      <c r="EC276" s="73"/>
      <c r="ED276" s="73"/>
      <c r="EE276" s="73"/>
      <c r="EF276" s="73"/>
      <c r="EG276" s="73"/>
      <c r="EH276" s="73"/>
      <c r="EI276" s="73"/>
      <c r="EJ276" s="73"/>
      <c r="EK276" s="73"/>
      <c r="EL276" s="73"/>
      <c r="EM276" s="73"/>
      <c r="EN276" s="73"/>
      <c r="EO276" s="73"/>
      <c r="EP276" s="73"/>
      <c r="EQ276" s="73"/>
      <c r="ER276" s="73"/>
      <c r="ES276" s="73"/>
      <c r="ET276" s="73"/>
      <c r="EU276" s="73"/>
      <c r="EV276" s="73"/>
      <c r="EW276" s="73"/>
      <c r="EX276" s="73"/>
      <c r="EY276" s="73"/>
      <c r="EZ276" s="73"/>
      <c r="FA276" s="73"/>
      <c r="FB276" s="73"/>
      <c r="FC276" s="73"/>
      <c r="FD276" s="73"/>
      <c r="FE276" s="73"/>
      <c r="FF276" s="73"/>
      <c r="FG276" s="73"/>
      <c r="FH276" s="73"/>
      <c r="FI276" s="73"/>
      <c r="FJ276" s="73"/>
      <c r="FK276" s="73"/>
      <c r="FL276" s="73"/>
      <c r="FM276" s="73"/>
      <c r="FN276" s="73"/>
      <c r="FO276" s="73"/>
      <c r="FP276" s="73"/>
      <c r="FQ276" s="73"/>
      <c r="FR276" s="73"/>
      <c r="FS276" s="73"/>
      <c r="FT276" s="73"/>
      <c r="FU276" s="73"/>
      <c r="FV276" s="73"/>
      <c r="FW276" s="73"/>
      <c r="FX276" s="73"/>
      <c r="FY276" s="73"/>
      <c r="FZ276" s="73"/>
      <c r="GA276" s="73"/>
      <c r="GB276" s="73"/>
      <c r="GC276" s="73"/>
      <c r="GD276" s="73"/>
      <c r="GE276" s="73"/>
      <c r="GF276" s="73"/>
      <c r="GG276" s="73"/>
      <c r="GH276" s="73"/>
      <c r="GI276" s="73"/>
      <c r="GJ276" s="73"/>
      <c r="GK276" s="73"/>
      <c r="GL276" s="73"/>
      <c r="GM276" s="73"/>
      <c r="GN276" s="73"/>
      <c r="GO276" s="73"/>
      <c r="GP276" s="73"/>
      <c r="GQ276" s="73"/>
      <c r="GR276" s="73"/>
      <c r="GS276" s="73"/>
      <c r="GT276" s="73"/>
      <c r="GU276" s="73"/>
      <c r="GV276" s="73"/>
      <c r="GW276" s="73"/>
      <c r="GX276" s="73"/>
      <c r="GY276" s="73"/>
      <c r="GZ276" s="73"/>
      <c r="HA276" s="73"/>
      <c r="HB276" s="73"/>
      <c r="HC276" s="73"/>
      <c r="HD276" s="73"/>
      <c r="HE276" s="73"/>
      <c r="HF276" s="73"/>
      <c r="HG276" s="73"/>
      <c r="HH276" s="73"/>
      <c r="HI276" s="73"/>
      <c r="HJ276" s="73"/>
      <c r="HK276" s="73"/>
      <c r="HL276" s="73"/>
      <c r="HM276" s="73"/>
      <c r="HN276" s="73"/>
      <c r="HO276" s="73"/>
      <c r="HP276" s="73"/>
      <c r="HQ276" s="73"/>
      <c r="HR276" s="73"/>
      <c r="HS276" s="73"/>
      <c r="HT276" s="73"/>
      <c r="HU276" s="73"/>
      <c r="HV276" s="73"/>
      <c r="HW276" s="73"/>
      <c r="HX276" s="73"/>
      <c r="HY276" s="73"/>
      <c r="HZ276" s="73"/>
      <c r="IA276" s="73"/>
      <c r="IB276" s="73"/>
      <c r="IC276" s="73"/>
      <c r="ID276" s="73"/>
      <c r="IE276" s="73"/>
      <c r="IF276" s="73"/>
      <c r="IG276" s="73"/>
      <c r="IH276" s="73"/>
      <c r="II276" s="73"/>
      <c r="IJ276" s="73"/>
      <c r="IK276" s="73"/>
      <c r="IL276" s="73"/>
      <c r="IM276" s="73"/>
      <c r="IN276" s="73"/>
      <c r="IO276" s="73"/>
      <c r="IP276" s="73"/>
      <c r="IQ276" s="73"/>
      <c r="IR276" s="73"/>
      <c r="IS276" s="73"/>
      <c r="IT276" s="73"/>
      <c r="IU276" s="73"/>
      <c r="IV276" s="73"/>
      <c r="IW276" s="73"/>
      <c r="IX276" s="73"/>
      <c r="IY276" s="73"/>
      <c r="IZ276" s="73"/>
      <c r="JA276" s="73"/>
      <c r="JB276" s="73"/>
      <c r="JC276" s="73"/>
      <c r="JD276" s="73"/>
      <c r="JE276" s="73"/>
      <c r="JF276" s="73"/>
      <c r="JG276" s="73"/>
      <c r="JH276" s="73"/>
      <c r="JI276" s="73"/>
      <c r="JJ276" s="73"/>
      <c r="JK276" s="73"/>
      <c r="JL276" s="73"/>
      <c r="JM276" s="73"/>
      <c r="JN276" s="73"/>
      <c r="JO276" s="73"/>
      <c r="JP276" s="73"/>
      <c r="JQ276" s="73"/>
      <c r="JR276" s="73"/>
      <c r="JS276" s="73"/>
      <c r="JT276" s="73"/>
      <c r="JU276" s="73"/>
      <c r="JV276" s="73"/>
      <c r="JW276" s="73"/>
      <c r="JX276" s="73"/>
      <c r="JY276" s="73"/>
      <c r="JZ276" s="73"/>
      <c r="KA276" s="73"/>
      <c r="KB276" s="73"/>
      <c r="KC276" s="73"/>
      <c r="KD276" s="73"/>
      <c r="KE276" s="73"/>
      <c r="KF276" s="73"/>
      <c r="KG276" s="73"/>
      <c r="KH276" s="73"/>
      <c r="KI276" s="73"/>
      <c r="KJ276" s="73"/>
      <c r="KK276" s="73"/>
      <c r="KL276" s="73"/>
      <c r="KM276" s="73"/>
      <c r="KN276" s="73"/>
      <c r="KO276" s="73"/>
      <c r="KP276" s="73"/>
      <c r="KQ276" s="73"/>
      <c r="KR276" s="73"/>
      <c r="KS276" s="73"/>
      <c r="KT276" s="73"/>
      <c r="KU276" s="73"/>
      <c r="KV276" s="73"/>
      <c r="KW276" s="73"/>
      <c r="KX276" s="73"/>
      <c r="KY276" s="73"/>
      <c r="KZ276" s="73"/>
      <c r="LA276" s="73"/>
      <c r="LB276" s="73"/>
      <c r="LC276" s="73"/>
      <c r="LD276" s="73"/>
      <c r="LE276" s="73"/>
      <c r="LF276" s="73"/>
      <c r="LG276" s="73"/>
      <c r="LH276" s="73"/>
      <c r="LI276" s="73"/>
      <c r="LJ276" s="73"/>
      <c r="LK276" s="73"/>
      <c r="LL276" s="73"/>
      <c r="LM276" s="73"/>
      <c r="LN276" s="73"/>
      <c r="LO276" s="73"/>
      <c r="LP276" s="73"/>
      <c r="LQ276" s="73"/>
      <c r="LR276" s="73"/>
      <c r="LS276" s="73"/>
      <c r="LT276" s="73"/>
      <c r="LU276" s="73"/>
      <c r="LV276" s="73"/>
      <c r="LW276" s="73"/>
      <c r="LX276" s="73"/>
      <c r="LY276" s="73"/>
      <c r="LZ276" s="73"/>
      <c r="MA276" s="73"/>
      <c r="MB276" s="73"/>
      <c r="MC276" s="73"/>
      <c r="MD276" s="73"/>
      <c r="ME276" s="73"/>
      <c r="MF276" s="73"/>
      <c r="MG276" s="73"/>
      <c r="MH276" s="73"/>
      <c r="MI276" s="73"/>
      <c r="MJ276" s="73"/>
      <c r="MK276" s="73"/>
      <c r="ML276" s="73"/>
      <c r="MM276" s="73"/>
      <c r="MN276" s="73"/>
      <c r="MO276" s="73"/>
      <c r="MP276" s="73"/>
      <c r="MQ276" s="73"/>
      <c r="MR276" s="73"/>
      <c r="MS276" s="73"/>
      <c r="MT276" s="73"/>
      <c r="MU276" s="73"/>
      <c r="MV276" s="73"/>
      <c r="MW276" s="73"/>
      <c r="MX276" s="73"/>
      <c r="MY276" s="73"/>
      <c r="MZ276" s="73"/>
      <c r="NA276" s="73"/>
      <c r="NB276" s="73"/>
      <c r="NC276" s="73"/>
      <c r="ND276" s="73"/>
      <c r="NE276" s="73"/>
      <c r="NF276" s="73"/>
      <c r="NG276" s="73"/>
      <c r="NH276" s="73"/>
      <c r="NI276" s="73"/>
      <c r="NJ276" s="73"/>
      <c r="NK276" s="73"/>
      <c r="NL276" s="73"/>
      <c r="NM276" s="73"/>
      <c r="NN276" s="73"/>
      <c r="NO276" s="73"/>
      <c r="NP276" s="73"/>
      <c r="NQ276" s="73"/>
      <c r="NR276" s="73"/>
      <c r="NS276" s="73"/>
      <c r="NT276" s="73"/>
      <c r="NU276" s="73"/>
      <c r="NV276" s="73"/>
      <c r="NW276" s="73"/>
      <c r="NX276" s="73"/>
      <c r="NY276" s="73"/>
      <c r="NZ276" s="73"/>
      <c r="OA276" s="73"/>
      <c r="OB276" s="73"/>
      <c r="OC276" s="73"/>
      <c r="OD276" s="73"/>
      <c r="OE276" s="73"/>
      <c r="OF276" s="73"/>
      <c r="OG276" s="73"/>
      <c r="OH276" s="73"/>
      <c r="OI276" s="73"/>
      <c r="OJ276" s="73"/>
      <c r="OK276" s="73"/>
      <c r="OL276" s="73"/>
      <c r="OM276" s="73"/>
      <c r="ON276" s="73"/>
      <c r="OO276" s="73"/>
      <c r="OP276" s="73"/>
      <c r="OQ276" s="73"/>
      <c r="OR276" s="73"/>
      <c r="OS276" s="73"/>
      <c r="OT276" s="73"/>
      <c r="OU276" s="73"/>
      <c r="OV276" s="73"/>
      <c r="OW276" s="73"/>
      <c r="OX276" s="73"/>
      <c r="OY276" s="73"/>
      <c r="OZ276" s="73"/>
      <c r="PA276" s="73"/>
      <c r="PB276" s="73"/>
      <c r="PC276" s="73"/>
      <c r="PD276" s="73"/>
      <c r="PE276" s="73"/>
      <c r="PF276" s="73"/>
      <c r="PG276" s="73"/>
      <c r="PH276" s="73"/>
      <c r="PI276" s="73"/>
      <c r="PJ276" s="73"/>
      <c r="PK276" s="73"/>
      <c r="PL276" s="73"/>
      <c r="PM276" s="73"/>
      <c r="PN276" s="73"/>
      <c r="PO276" s="73"/>
      <c r="PP276" s="73"/>
      <c r="PQ276" s="73"/>
      <c r="PR276" s="73"/>
      <c r="PS276" s="73"/>
      <c r="PT276" s="73"/>
      <c r="PU276" s="73"/>
      <c r="PV276" s="73"/>
      <c r="PW276" s="73"/>
      <c r="PX276" s="73"/>
      <c r="PY276" s="73"/>
      <c r="PZ276" s="73"/>
      <c r="QA276" s="73"/>
      <c r="QB276" s="73"/>
      <c r="QC276" s="73"/>
      <c r="QD276" s="73"/>
      <c r="QE276" s="73"/>
      <c r="QF276" s="73"/>
      <c r="QG276" s="73"/>
      <c r="QH276" s="73"/>
      <c r="QI276" s="73"/>
      <c r="QJ276" s="73"/>
      <c r="QK276" s="73"/>
      <c r="QL276" s="73"/>
      <c r="QM276" s="73"/>
      <c r="QN276" s="73"/>
      <c r="QO276" s="73"/>
      <c r="QP276" s="73"/>
      <c r="QQ276" s="73"/>
      <c r="QR276" s="73"/>
      <c r="QS276" s="73"/>
      <c r="QT276" s="73"/>
      <c r="QU276" s="73"/>
      <c r="QV276" s="73"/>
      <c r="QW276" s="73"/>
      <c r="QX276" s="73"/>
      <c r="QY276" s="73"/>
      <c r="QZ276" s="73"/>
      <c r="RA276" s="73"/>
      <c r="RB276" s="73"/>
      <c r="RC276" s="73"/>
      <c r="RD276" s="73"/>
      <c r="RE276" s="73"/>
      <c r="RF276" s="73"/>
      <c r="RG276" s="73"/>
      <c r="RH276" s="73"/>
      <c r="RI276" s="73"/>
      <c r="RJ276" s="73"/>
      <c r="RK276" s="73"/>
      <c r="RL276" s="73"/>
      <c r="RM276" s="73"/>
      <c r="RN276" s="73"/>
      <c r="RO276" s="73"/>
      <c r="RP276" s="73"/>
      <c r="RQ276" s="73"/>
      <c r="RR276" s="73"/>
      <c r="RS276" s="73"/>
      <c r="RT276" s="73"/>
      <c r="RU276" s="73"/>
      <c r="RV276" s="73"/>
      <c r="RW276" s="73"/>
      <c r="RX276" s="73"/>
      <c r="RY276" s="73"/>
      <c r="RZ276" s="73"/>
      <c r="SA276" s="73"/>
      <c r="SB276" s="73"/>
      <c r="SC276" s="73"/>
      <c r="SD276" s="73"/>
      <c r="SE276" s="73"/>
      <c r="SF276" s="73"/>
      <c r="SG276" s="73"/>
      <c r="SH276" s="73"/>
      <c r="SI276" s="73"/>
      <c r="SJ276" s="73"/>
      <c r="SK276" s="73"/>
      <c r="SL276" s="73"/>
      <c r="SM276" s="73"/>
      <c r="SN276" s="73"/>
      <c r="SO276" s="73"/>
      <c r="SP276" s="73"/>
      <c r="SQ276" s="73"/>
      <c r="SR276" s="73"/>
      <c r="SS276" s="73"/>
      <c r="ST276" s="73"/>
      <c r="SU276" s="73"/>
      <c r="SV276" s="73"/>
      <c r="SW276" s="73"/>
      <c r="SX276" s="73"/>
      <c r="SY276" s="73"/>
      <c r="SZ276" s="73"/>
      <c r="TA276" s="73"/>
      <c r="TB276" s="73"/>
      <c r="TC276" s="73"/>
      <c r="TD276" s="73"/>
      <c r="TE276" s="73"/>
      <c r="TF276" s="73"/>
      <c r="TG276" s="73"/>
      <c r="TH276" s="73"/>
      <c r="TI276" s="73"/>
      <c r="TJ276" s="73"/>
      <c r="TK276" s="73"/>
      <c r="TL276" s="73"/>
      <c r="TM276" s="73"/>
      <c r="TN276" s="73"/>
      <c r="TO276" s="73"/>
      <c r="TP276" s="73"/>
      <c r="TQ276" s="73"/>
      <c r="TR276" s="73"/>
      <c r="TS276" s="73"/>
      <c r="TT276" s="73"/>
      <c r="TU276" s="73"/>
      <c r="TV276" s="73"/>
      <c r="TW276" s="73"/>
      <c r="TX276" s="73"/>
      <c r="TY276" s="73"/>
      <c r="TZ276" s="73"/>
      <c r="UA276" s="73"/>
      <c r="UB276" s="73"/>
      <c r="UC276" s="73"/>
      <c r="UD276" s="73"/>
      <c r="UE276" s="73"/>
      <c r="UF276" s="73"/>
      <c r="UG276" s="73"/>
      <c r="UH276" s="73"/>
      <c r="UI276" s="73"/>
      <c r="UJ276" s="73"/>
      <c r="UK276" s="73"/>
      <c r="UL276" s="73"/>
      <c r="UM276" s="73"/>
      <c r="UN276" s="73"/>
      <c r="UO276" s="73"/>
      <c r="UP276" s="73"/>
      <c r="UQ276" s="73"/>
      <c r="UR276" s="73"/>
      <c r="US276" s="73"/>
      <c r="UT276" s="73"/>
      <c r="UU276" s="73"/>
      <c r="UV276" s="73"/>
      <c r="UW276" s="73"/>
      <c r="UX276" s="73"/>
      <c r="UY276" s="73"/>
      <c r="UZ276" s="73"/>
      <c r="VA276" s="73"/>
      <c r="VB276" s="73"/>
      <c r="VC276" s="73"/>
      <c r="VD276" s="73"/>
      <c r="VE276" s="73"/>
      <c r="VF276" s="73"/>
      <c r="VG276" s="73"/>
      <c r="VH276" s="73"/>
      <c r="VI276" s="73"/>
      <c r="VJ276" s="73"/>
      <c r="VK276" s="73"/>
      <c r="VL276" s="73"/>
      <c r="VM276" s="73"/>
      <c r="VN276" s="73"/>
      <c r="VO276" s="73"/>
      <c r="VP276" s="73"/>
      <c r="VQ276" s="73"/>
      <c r="VR276" s="73"/>
      <c r="VS276" s="73"/>
      <c r="VT276" s="73"/>
      <c r="VU276" s="73"/>
      <c r="VV276" s="73"/>
      <c r="VW276" s="73"/>
      <c r="VX276" s="73"/>
      <c r="VY276" s="73"/>
      <c r="VZ276" s="73"/>
      <c r="WA276" s="73"/>
      <c r="WB276" s="73"/>
      <c r="WC276" s="73"/>
      <c r="WD276" s="73"/>
      <c r="WE276" s="73"/>
      <c r="WF276" s="73"/>
      <c r="WG276" s="73"/>
      <c r="WH276" s="73"/>
      <c r="WI276" s="73"/>
      <c r="WJ276" s="73"/>
      <c r="WK276" s="73"/>
      <c r="WL276" s="73"/>
      <c r="WM276" s="73"/>
      <c r="WN276" s="73"/>
      <c r="WO276" s="73"/>
      <c r="WP276" s="73"/>
      <c r="WQ276" s="73"/>
      <c r="WR276" s="73"/>
      <c r="WS276" s="73"/>
      <c r="WT276" s="73"/>
      <c r="WU276" s="73"/>
      <c r="WV276" s="73"/>
      <c r="WW276" s="73"/>
      <c r="WX276" s="73"/>
      <c r="WY276" s="73"/>
      <c r="WZ276" s="73"/>
      <c r="XA276" s="73"/>
      <c r="XB276" s="73"/>
      <c r="XC276" s="73"/>
      <c r="XD276" s="73"/>
      <c r="XE276" s="73"/>
      <c r="XF276" s="73"/>
      <c r="XG276" s="73"/>
      <c r="XH276" s="73"/>
      <c r="XI276" s="73"/>
      <c r="XJ276" s="73"/>
      <c r="XK276" s="73"/>
      <c r="XL276" s="73"/>
      <c r="XM276" s="73"/>
      <c r="XN276" s="73"/>
      <c r="XO276" s="73"/>
      <c r="XP276" s="73"/>
      <c r="XQ276" s="73"/>
      <c r="XR276" s="73"/>
      <c r="XS276" s="73"/>
      <c r="XT276" s="73"/>
      <c r="XU276" s="73"/>
      <c r="XV276" s="73"/>
      <c r="XW276" s="73"/>
      <c r="XX276" s="73"/>
      <c r="XY276" s="73"/>
      <c r="XZ276" s="73"/>
      <c r="YA276" s="73"/>
      <c r="YB276" s="73"/>
      <c r="YC276" s="73"/>
      <c r="YD276" s="73"/>
      <c r="YE276" s="73"/>
      <c r="YF276" s="73"/>
      <c r="YG276" s="73"/>
      <c r="YH276" s="73"/>
      <c r="YI276" s="73"/>
      <c r="YJ276" s="73"/>
      <c r="YK276" s="73"/>
      <c r="YL276" s="73"/>
      <c r="YM276" s="73"/>
      <c r="YN276" s="73"/>
      <c r="YO276" s="73"/>
      <c r="YP276" s="73"/>
      <c r="YQ276" s="73"/>
      <c r="YR276" s="73"/>
      <c r="YS276" s="73"/>
      <c r="YT276" s="73"/>
      <c r="YU276" s="73"/>
      <c r="YV276" s="73"/>
      <c r="YW276" s="73"/>
      <c r="YX276" s="73"/>
      <c r="YY276" s="73"/>
      <c r="YZ276" s="73"/>
      <c r="ZA276" s="73"/>
      <c r="ZB276" s="73"/>
      <c r="ZC276" s="73"/>
      <c r="ZD276" s="73"/>
      <c r="ZE276" s="73"/>
      <c r="ZF276" s="73"/>
      <c r="ZG276" s="73"/>
      <c r="ZH276" s="73"/>
      <c r="ZI276" s="73"/>
      <c r="ZJ276" s="73"/>
      <c r="ZK276" s="73"/>
      <c r="ZL276" s="73"/>
      <c r="ZM276" s="73"/>
      <c r="ZN276" s="73"/>
      <c r="ZO276" s="73"/>
      <c r="ZP276" s="73"/>
      <c r="ZQ276" s="73"/>
      <c r="ZR276" s="73"/>
      <c r="ZS276" s="73"/>
      <c r="ZT276" s="73"/>
      <c r="ZU276" s="73"/>
      <c r="ZV276" s="73"/>
      <c r="ZW276" s="73"/>
      <c r="ZX276" s="73"/>
      <c r="ZY276" s="73"/>
      <c r="ZZ276" s="73"/>
      <c r="AAA276" s="73"/>
      <c r="AAB276" s="73"/>
      <c r="AAC276" s="73"/>
      <c r="AAD276" s="73"/>
      <c r="AAE276" s="73"/>
      <c r="AAF276" s="73"/>
      <c r="AAG276" s="73"/>
      <c r="AAH276" s="73"/>
      <c r="AAI276" s="73"/>
      <c r="AAJ276" s="73"/>
      <c r="AAK276" s="73"/>
      <c r="AAL276" s="73"/>
      <c r="AAM276" s="73"/>
      <c r="AAN276" s="73"/>
      <c r="AAO276" s="73"/>
      <c r="AAP276" s="73"/>
      <c r="AAQ276" s="73"/>
      <c r="AAR276" s="73"/>
      <c r="AAS276" s="73"/>
      <c r="AAT276" s="73"/>
      <c r="AAU276" s="73"/>
      <c r="AAV276" s="73"/>
      <c r="AAW276" s="73"/>
      <c r="AAX276" s="73"/>
      <c r="AAY276" s="73"/>
      <c r="AAZ276" s="73"/>
      <c r="ABA276" s="73"/>
      <c r="ABB276" s="73"/>
      <c r="ABC276" s="73"/>
      <c r="ABD276" s="73"/>
      <c r="ABE276" s="73"/>
      <c r="ABF276" s="73"/>
      <c r="ABG276" s="73"/>
      <c r="ABH276" s="73"/>
      <c r="ABI276" s="73"/>
      <c r="ABJ276" s="73"/>
      <c r="ABK276" s="73"/>
      <c r="ABL276" s="73"/>
      <c r="ABM276" s="73"/>
      <c r="ABN276" s="73"/>
      <c r="ABO276" s="73"/>
      <c r="ABP276" s="73"/>
      <c r="ABQ276" s="73"/>
      <c r="ABR276" s="73"/>
      <c r="ABS276" s="73"/>
      <c r="ABT276" s="73"/>
      <c r="ABU276" s="73"/>
      <c r="ABV276" s="73"/>
      <c r="ABW276" s="73"/>
      <c r="ABX276" s="73"/>
      <c r="ABY276" s="73"/>
      <c r="ABZ276" s="73"/>
      <c r="ACA276" s="73"/>
      <c r="ACB276" s="73"/>
      <c r="ACC276" s="73"/>
      <c r="ACD276" s="73"/>
      <c r="ACE276" s="73"/>
      <c r="ACF276" s="73"/>
      <c r="ACG276" s="73"/>
      <c r="ACH276" s="73"/>
      <c r="ACI276" s="73"/>
      <c r="ACJ276" s="73"/>
      <c r="ACK276" s="73"/>
      <c r="ACL276" s="73"/>
      <c r="ACM276" s="73"/>
      <c r="ACN276" s="73"/>
      <c r="ACO276" s="73"/>
      <c r="ACP276" s="73"/>
      <c r="ACQ276" s="73"/>
      <c r="ACR276" s="73"/>
      <c r="ACS276" s="73"/>
      <c r="ACT276" s="73"/>
      <c r="ACU276" s="73"/>
      <c r="ACV276" s="73"/>
      <c r="ACW276" s="73"/>
      <c r="ACX276" s="73"/>
      <c r="ACY276" s="73"/>
      <c r="ACZ276" s="73"/>
      <c r="ADA276" s="73"/>
      <c r="ADB276" s="73"/>
      <c r="ADC276" s="73"/>
      <c r="ADD276" s="73"/>
      <c r="ADE276" s="73"/>
      <c r="ADF276" s="73"/>
      <c r="ADG276" s="73"/>
      <c r="ADH276" s="73"/>
      <c r="ADI276" s="73"/>
      <c r="ADJ276" s="73"/>
      <c r="ADK276" s="73"/>
      <c r="ADL276" s="73"/>
      <c r="ADM276" s="73"/>
      <c r="ADN276" s="73"/>
      <c r="ADO276" s="73"/>
      <c r="ADP276" s="73"/>
      <c r="ADQ276" s="73"/>
      <c r="ADR276" s="73"/>
      <c r="ADS276" s="73"/>
      <c r="ADT276" s="73"/>
      <c r="ADU276" s="73"/>
      <c r="ADV276" s="73"/>
      <c r="ADW276" s="73"/>
      <c r="ADX276" s="73"/>
      <c r="ADY276" s="73"/>
      <c r="ADZ276" s="73"/>
      <c r="AEA276" s="73"/>
      <c r="AEB276" s="73"/>
      <c r="AEC276" s="73"/>
      <c r="AED276" s="73"/>
      <c r="AEE276" s="73"/>
      <c r="AEF276" s="73"/>
      <c r="AEG276" s="73"/>
      <c r="AEH276" s="73"/>
      <c r="AEI276" s="73"/>
      <c r="AEJ276" s="73"/>
      <c r="AEK276" s="73"/>
      <c r="AEL276" s="73"/>
      <c r="AEM276" s="73"/>
      <c r="AEN276" s="73"/>
      <c r="AEO276" s="73"/>
      <c r="AEP276" s="73"/>
      <c r="AEQ276" s="73"/>
      <c r="AER276" s="73"/>
      <c r="AES276" s="73"/>
      <c r="AET276" s="73"/>
      <c r="AEU276" s="73"/>
      <c r="AEV276" s="73"/>
      <c r="AEW276" s="73"/>
      <c r="AEX276" s="73"/>
      <c r="AEY276" s="73"/>
      <c r="AEZ276" s="73"/>
      <c r="AFA276" s="73"/>
      <c r="AFB276" s="73"/>
      <c r="AFC276" s="73"/>
      <c r="AFD276" s="73"/>
      <c r="AFE276" s="73"/>
      <c r="AFF276" s="73"/>
      <c r="AFG276" s="73"/>
      <c r="AFH276" s="73"/>
      <c r="AFI276" s="73"/>
      <c r="AFJ276" s="73"/>
      <c r="AFK276" s="73"/>
      <c r="AFL276" s="73"/>
      <c r="AFM276" s="73"/>
      <c r="AFN276" s="73"/>
      <c r="AFO276" s="73"/>
      <c r="AFP276" s="73"/>
      <c r="AFQ276" s="73"/>
      <c r="AFR276" s="73"/>
      <c r="AFS276" s="73"/>
      <c r="AFT276" s="73"/>
      <c r="AFU276" s="73"/>
      <c r="AFV276" s="73"/>
      <c r="AFW276" s="73"/>
      <c r="AFX276" s="73"/>
      <c r="AFY276" s="73"/>
      <c r="AFZ276" s="73"/>
      <c r="AGA276" s="73"/>
      <c r="AGB276" s="73"/>
      <c r="AGC276" s="73"/>
      <c r="AGD276" s="73"/>
      <c r="AGE276" s="73"/>
      <c r="AGF276" s="73"/>
      <c r="AGG276" s="73"/>
      <c r="AGH276" s="73"/>
      <c r="AGI276" s="73"/>
      <c r="AGJ276" s="73"/>
      <c r="AGK276" s="73"/>
      <c r="AGL276" s="73"/>
      <c r="AGM276" s="73"/>
      <c r="AGN276" s="73"/>
      <c r="AGO276" s="73"/>
      <c r="AGP276" s="73"/>
      <c r="AGQ276" s="73"/>
      <c r="AGR276" s="73"/>
      <c r="AGS276" s="73"/>
      <c r="AGT276" s="73"/>
      <c r="AGU276" s="73"/>
      <c r="AGV276" s="73"/>
      <c r="AGW276" s="73"/>
      <c r="AGX276" s="73"/>
      <c r="AGY276" s="73"/>
      <c r="AGZ276" s="73"/>
      <c r="AHA276" s="73"/>
      <c r="AHB276" s="73"/>
      <c r="AHC276" s="73"/>
      <c r="AHD276" s="73"/>
      <c r="AHE276" s="73"/>
      <c r="AHF276" s="73"/>
      <c r="AHG276" s="73"/>
      <c r="AHH276" s="73"/>
      <c r="AHI276" s="73"/>
      <c r="AHJ276" s="73"/>
      <c r="AHK276" s="73"/>
      <c r="AHL276" s="73"/>
      <c r="AHM276" s="73"/>
      <c r="AHN276" s="73"/>
      <c r="AHO276" s="73"/>
      <c r="AHP276" s="73"/>
      <c r="AHQ276" s="73"/>
      <c r="AHR276" s="73"/>
      <c r="AHS276" s="73"/>
      <c r="AHT276" s="73"/>
      <c r="AHU276" s="73"/>
      <c r="AHV276" s="73"/>
      <c r="AHW276" s="73"/>
      <c r="AHX276" s="73"/>
      <c r="AHY276" s="73"/>
      <c r="AHZ276" s="73"/>
      <c r="AIA276" s="73"/>
      <c r="AIB276" s="73"/>
      <c r="AIC276" s="73"/>
      <c r="AID276" s="73"/>
      <c r="AIE276" s="73"/>
      <c r="AIF276" s="73"/>
      <c r="AIG276" s="73"/>
      <c r="AIH276" s="73"/>
      <c r="AII276" s="73"/>
      <c r="AIJ276" s="73"/>
      <c r="AIK276" s="73"/>
      <c r="AIL276" s="73"/>
      <c r="AIM276" s="73"/>
      <c r="AIN276" s="73"/>
      <c r="AIO276" s="73"/>
      <c r="AIP276" s="73"/>
      <c r="AIQ276" s="73"/>
      <c r="AIR276" s="73"/>
      <c r="AIS276" s="73"/>
      <c r="AIT276" s="73"/>
      <c r="AIU276" s="73"/>
      <c r="AIV276" s="73"/>
      <c r="AIW276" s="73"/>
      <c r="AIX276" s="73"/>
      <c r="AIY276" s="73"/>
      <c r="AIZ276" s="73"/>
      <c r="AJA276" s="73"/>
      <c r="AJB276" s="73"/>
      <c r="AJC276" s="73"/>
      <c r="AJD276" s="73"/>
      <c r="AJE276" s="73"/>
      <c r="AJF276" s="73"/>
      <c r="AJG276" s="73"/>
      <c r="AJH276" s="73"/>
      <c r="AJI276" s="73"/>
      <c r="AJJ276" s="73"/>
      <c r="AJK276" s="73"/>
      <c r="AJL276" s="73"/>
      <c r="AJM276" s="73"/>
      <c r="AJN276" s="73"/>
      <c r="AJO276" s="73"/>
      <c r="AJP276" s="73"/>
      <c r="AJQ276" s="73"/>
      <c r="AJR276" s="73"/>
      <c r="AJS276" s="73"/>
      <c r="AJT276" s="73"/>
      <c r="AJU276" s="73"/>
      <c r="AJV276" s="73"/>
      <c r="AJW276" s="73"/>
      <c r="AJX276" s="73"/>
      <c r="AJY276" s="73"/>
      <c r="AJZ276" s="73"/>
      <c r="AKA276" s="73"/>
      <c r="AKB276" s="73"/>
      <c r="AKC276" s="73"/>
      <c r="AKD276" s="73"/>
      <c r="AKE276" s="73"/>
      <c r="AKF276" s="73"/>
      <c r="AKG276" s="73"/>
      <c r="AKH276" s="73"/>
      <c r="AKI276" s="73"/>
      <c r="AKJ276" s="73"/>
      <c r="AKK276" s="73"/>
      <c r="AKL276" s="73"/>
      <c r="AKM276" s="73"/>
      <c r="AKN276" s="73"/>
      <c r="AKO276" s="73"/>
      <c r="AKP276" s="73"/>
      <c r="AKQ276" s="73"/>
      <c r="AKR276" s="73"/>
      <c r="AKS276" s="73"/>
      <c r="AKT276" s="73"/>
      <c r="AKU276" s="73"/>
      <c r="AKV276" s="73"/>
      <c r="AKW276" s="73"/>
      <c r="AKX276" s="73"/>
      <c r="AKY276" s="73"/>
      <c r="AKZ276" s="73"/>
      <c r="ALA276" s="73"/>
      <c r="ALB276" s="73"/>
      <c r="ALC276" s="73"/>
      <c r="ALD276" s="73"/>
      <c r="ALE276" s="73"/>
      <c r="ALF276" s="73"/>
      <c r="ALG276" s="73"/>
      <c r="ALH276" s="73"/>
      <c r="ALI276" s="73"/>
      <c r="ALJ276" s="73"/>
      <c r="ALK276" s="73"/>
      <c r="ALL276" s="73"/>
      <c r="ALM276" s="73"/>
      <c r="ALN276" s="73"/>
    </row>
    <row r="277" spans="1:1002" customFormat="1" ht="16" x14ac:dyDescent="0.2">
      <c r="A277" s="15"/>
      <c r="B277" s="24"/>
      <c r="C277" s="17"/>
      <c r="D277" s="15"/>
      <c r="E277" s="25"/>
      <c r="F277" s="25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  <c r="BE277" s="73"/>
      <c r="BF277" s="73"/>
      <c r="BG277" s="73"/>
      <c r="BH277" s="73"/>
      <c r="BI277" s="73"/>
      <c r="BJ277" s="73"/>
      <c r="BK277" s="73"/>
      <c r="BL277" s="73"/>
      <c r="BM277" s="73"/>
      <c r="BN277" s="73"/>
      <c r="BO277" s="73"/>
      <c r="BP277" s="73"/>
      <c r="BQ277" s="73"/>
      <c r="BR277" s="73"/>
      <c r="BS277" s="73"/>
      <c r="BT277" s="73"/>
      <c r="BU277" s="73"/>
      <c r="BV277" s="73"/>
      <c r="BW277" s="73"/>
      <c r="BX277" s="73"/>
      <c r="BY277" s="73"/>
      <c r="BZ277" s="73"/>
      <c r="CA277" s="73"/>
      <c r="CB277" s="73"/>
      <c r="CC277" s="73"/>
      <c r="CD277" s="73"/>
      <c r="CE277" s="73"/>
      <c r="CF277" s="73"/>
      <c r="CG277" s="73"/>
      <c r="CH277" s="73"/>
      <c r="CI277" s="73"/>
      <c r="CJ277" s="73"/>
      <c r="CK277" s="73"/>
      <c r="CL277" s="73"/>
      <c r="CM277" s="73"/>
      <c r="CN277" s="73"/>
      <c r="CO277" s="73"/>
      <c r="CP277" s="73"/>
      <c r="CQ277" s="73"/>
      <c r="CR277" s="73"/>
      <c r="CS277" s="73"/>
      <c r="CT277" s="73"/>
      <c r="CU277" s="73"/>
      <c r="CV277" s="73"/>
      <c r="CW277" s="73"/>
      <c r="CX277" s="73"/>
      <c r="CY277" s="73"/>
      <c r="CZ277" s="73"/>
      <c r="DA277" s="73"/>
      <c r="DB277" s="73"/>
      <c r="DC277" s="73"/>
      <c r="DD277" s="73"/>
      <c r="DE277" s="73"/>
      <c r="DF277" s="73"/>
      <c r="DG277" s="73"/>
      <c r="DH277" s="73"/>
      <c r="DI277" s="73"/>
      <c r="DJ277" s="73"/>
      <c r="DK277" s="73"/>
      <c r="DL277" s="73"/>
      <c r="DM277" s="73"/>
      <c r="DN277" s="73"/>
      <c r="DO277" s="73"/>
      <c r="DP277" s="73"/>
      <c r="DQ277" s="73"/>
      <c r="DR277" s="73"/>
      <c r="DS277" s="73"/>
      <c r="DT277" s="73"/>
      <c r="DU277" s="73"/>
      <c r="DV277" s="73"/>
      <c r="DW277" s="73"/>
      <c r="DX277" s="73"/>
      <c r="DY277" s="73"/>
      <c r="DZ277" s="73"/>
      <c r="EA277" s="73"/>
      <c r="EB277" s="73"/>
      <c r="EC277" s="73"/>
      <c r="ED277" s="73"/>
      <c r="EE277" s="73"/>
      <c r="EF277" s="73"/>
      <c r="EG277" s="73"/>
      <c r="EH277" s="73"/>
      <c r="EI277" s="73"/>
      <c r="EJ277" s="73"/>
      <c r="EK277" s="73"/>
      <c r="EL277" s="73"/>
      <c r="EM277" s="73"/>
      <c r="EN277" s="73"/>
      <c r="EO277" s="73"/>
      <c r="EP277" s="73"/>
      <c r="EQ277" s="73"/>
      <c r="ER277" s="73"/>
      <c r="ES277" s="73"/>
      <c r="ET277" s="73"/>
      <c r="EU277" s="73"/>
      <c r="EV277" s="73"/>
      <c r="EW277" s="73"/>
      <c r="EX277" s="73"/>
      <c r="EY277" s="73"/>
      <c r="EZ277" s="73"/>
      <c r="FA277" s="73"/>
      <c r="FB277" s="73"/>
      <c r="FC277" s="73"/>
      <c r="FD277" s="73"/>
      <c r="FE277" s="73"/>
      <c r="FF277" s="73"/>
      <c r="FG277" s="73"/>
      <c r="FH277" s="73"/>
      <c r="FI277" s="73"/>
      <c r="FJ277" s="73"/>
      <c r="FK277" s="73"/>
      <c r="FL277" s="73"/>
      <c r="FM277" s="73"/>
      <c r="FN277" s="73"/>
      <c r="FO277" s="73"/>
      <c r="FP277" s="73"/>
      <c r="FQ277" s="73"/>
      <c r="FR277" s="73"/>
      <c r="FS277" s="73"/>
      <c r="FT277" s="73"/>
      <c r="FU277" s="73"/>
      <c r="FV277" s="73"/>
      <c r="FW277" s="73"/>
      <c r="FX277" s="73"/>
      <c r="FY277" s="73"/>
      <c r="FZ277" s="73"/>
      <c r="GA277" s="73"/>
      <c r="GB277" s="73"/>
      <c r="GC277" s="73"/>
      <c r="GD277" s="73"/>
      <c r="GE277" s="73"/>
      <c r="GF277" s="73"/>
      <c r="GG277" s="73"/>
      <c r="GH277" s="73"/>
      <c r="GI277" s="73"/>
      <c r="GJ277" s="73"/>
      <c r="GK277" s="73"/>
      <c r="GL277" s="73"/>
      <c r="GM277" s="73"/>
      <c r="GN277" s="73"/>
      <c r="GO277" s="73"/>
      <c r="GP277" s="73"/>
      <c r="GQ277" s="73"/>
      <c r="GR277" s="73"/>
      <c r="GS277" s="73"/>
      <c r="GT277" s="73"/>
      <c r="GU277" s="73"/>
      <c r="GV277" s="73"/>
      <c r="GW277" s="73"/>
      <c r="GX277" s="73"/>
      <c r="GY277" s="73"/>
      <c r="GZ277" s="73"/>
      <c r="HA277" s="73"/>
      <c r="HB277" s="73"/>
      <c r="HC277" s="73"/>
      <c r="HD277" s="73"/>
      <c r="HE277" s="73"/>
      <c r="HF277" s="73"/>
      <c r="HG277" s="73"/>
      <c r="HH277" s="73"/>
      <c r="HI277" s="73"/>
      <c r="HJ277" s="73"/>
      <c r="HK277" s="73"/>
      <c r="HL277" s="73"/>
      <c r="HM277" s="73"/>
      <c r="HN277" s="73"/>
      <c r="HO277" s="73"/>
      <c r="HP277" s="73"/>
      <c r="HQ277" s="73"/>
      <c r="HR277" s="73"/>
      <c r="HS277" s="73"/>
      <c r="HT277" s="73"/>
      <c r="HU277" s="73"/>
      <c r="HV277" s="73"/>
      <c r="HW277" s="73"/>
      <c r="HX277" s="73"/>
      <c r="HY277" s="73"/>
      <c r="HZ277" s="73"/>
      <c r="IA277" s="73"/>
      <c r="IB277" s="73"/>
      <c r="IC277" s="73"/>
      <c r="ID277" s="73"/>
      <c r="IE277" s="73"/>
      <c r="IF277" s="73"/>
      <c r="IG277" s="73"/>
      <c r="IH277" s="73"/>
      <c r="II277" s="73"/>
      <c r="IJ277" s="73"/>
      <c r="IK277" s="73"/>
      <c r="IL277" s="73"/>
      <c r="IM277" s="73"/>
      <c r="IN277" s="73"/>
      <c r="IO277" s="73"/>
      <c r="IP277" s="73"/>
      <c r="IQ277" s="73"/>
      <c r="IR277" s="73"/>
      <c r="IS277" s="73"/>
      <c r="IT277" s="73"/>
      <c r="IU277" s="73"/>
      <c r="IV277" s="73"/>
      <c r="IW277" s="73"/>
      <c r="IX277" s="73"/>
      <c r="IY277" s="73"/>
      <c r="IZ277" s="73"/>
      <c r="JA277" s="73"/>
      <c r="JB277" s="73"/>
      <c r="JC277" s="73"/>
      <c r="JD277" s="73"/>
      <c r="JE277" s="73"/>
      <c r="JF277" s="73"/>
      <c r="JG277" s="73"/>
      <c r="JH277" s="73"/>
      <c r="JI277" s="73"/>
      <c r="JJ277" s="73"/>
      <c r="JK277" s="73"/>
      <c r="JL277" s="73"/>
      <c r="JM277" s="73"/>
      <c r="JN277" s="73"/>
      <c r="JO277" s="73"/>
      <c r="JP277" s="73"/>
      <c r="JQ277" s="73"/>
      <c r="JR277" s="73"/>
      <c r="JS277" s="73"/>
      <c r="JT277" s="73"/>
      <c r="JU277" s="73"/>
      <c r="JV277" s="73"/>
      <c r="JW277" s="73"/>
      <c r="JX277" s="73"/>
      <c r="JY277" s="73"/>
      <c r="JZ277" s="73"/>
      <c r="KA277" s="73"/>
      <c r="KB277" s="73"/>
      <c r="KC277" s="73"/>
      <c r="KD277" s="73"/>
      <c r="KE277" s="73"/>
      <c r="KF277" s="73"/>
      <c r="KG277" s="73"/>
      <c r="KH277" s="73"/>
      <c r="KI277" s="73"/>
      <c r="KJ277" s="73"/>
      <c r="KK277" s="73"/>
      <c r="KL277" s="73"/>
      <c r="KM277" s="73"/>
      <c r="KN277" s="73"/>
      <c r="KO277" s="73"/>
      <c r="KP277" s="73"/>
      <c r="KQ277" s="73"/>
      <c r="KR277" s="73"/>
      <c r="KS277" s="73"/>
      <c r="KT277" s="73"/>
      <c r="KU277" s="73"/>
      <c r="KV277" s="73"/>
      <c r="KW277" s="73"/>
      <c r="KX277" s="73"/>
      <c r="KY277" s="73"/>
      <c r="KZ277" s="73"/>
      <c r="LA277" s="73"/>
      <c r="LB277" s="73"/>
      <c r="LC277" s="73"/>
      <c r="LD277" s="73"/>
      <c r="LE277" s="73"/>
      <c r="LF277" s="73"/>
      <c r="LG277" s="73"/>
      <c r="LH277" s="73"/>
      <c r="LI277" s="73"/>
      <c r="LJ277" s="73"/>
      <c r="LK277" s="73"/>
      <c r="LL277" s="73"/>
      <c r="LM277" s="73"/>
      <c r="LN277" s="73"/>
      <c r="LO277" s="73"/>
      <c r="LP277" s="73"/>
      <c r="LQ277" s="73"/>
      <c r="LR277" s="73"/>
      <c r="LS277" s="73"/>
      <c r="LT277" s="73"/>
      <c r="LU277" s="73"/>
      <c r="LV277" s="73"/>
      <c r="LW277" s="73"/>
      <c r="LX277" s="73"/>
      <c r="LY277" s="73"/>
      <c r="LZ277" s="73"/>
      <c r="MA277" s="73"/>
      <c r="MB277" s="73"/>
      <c r="MC277" s="73"/>
      <c r="MD277" s="73"/>
      <c r="ME277" s="73"/>
      <c r="MF277" s="73"/>
      <c r="MG277" s="73"/>
      <c r="MH277" s="73"/>
      <c r="MI277" s="73"/>
      <c r="MJ277" s="73"/>
      <c r="MK277" s="73"/>
      <c r="ML277" s="73"/>
      <c r="MM277" s="73"/>
      <c r="MN277" s="73"/>
      <c r="MO277" s="73"/>
      <c r="MP277" s="73"/>
      <c r="MQ277" s="73"/>
      <c r="MR277" s="73"/>
      <c r="MS277" s="73"/>
      <c r="MT277" s="73"/>
      <c r="MU277" s="73"/>
      <c r="MV277" s="73"/>
      <c r="MW277" s="73"/>
      <c r="MX277" s="73"/>
      <c r="MY277" s="73"/>
      <c r="MZ277" s="73"/>
      <c r="NA277" s="73"/>
      <c r="NB277" s="73"/>
      <c r="NC277" s="73"/>
      <c r="ND277" s="73"/>
      <c r="NE277" s="73"/>
      <c r="NF277" s="73"/>
      <c r="NG277" s="73"/>
      <c r="NH277" s="73"/>
      <c r="NI277" s="73"/>
      <c r="NJ277" s="73"/>
      <c r="NK277" s="73"/>
      <c r="NL277" s="73"/>
      <c r="NM277" s="73"/>
      <c r="NN277" s="73"/>
      <c r="NO277" s="73"/>
      <c r="NP277" s="73"/>
      <c r="NQ277" s="73"/>
      <c r="NR277" s="73"/>
      <c r="NS277" s="73"/>
      <c r="NT277" s="73"/>
      <c r="NU277" s="73"/>
      <c r="NV277" s="73"/>
      <c r="NW277" s="73"/>
      <c r="NX277" s="73"/>
      <c r="NY277" s="73"/>
      <c r="NZ277" s="73"/>
      <c r="OA277" s="73"/>
      <c r="OB277" s="73"/>
      <c r="OC277" s="73"/>
      <c r="OD277" s="73"/>
      <c r="OE277" s="73"/>
      <c r="OF277" s="73"/>
      <c r="OG277" s="73"/>
      <c r="OH277" s="73"/>
      <c r="OI277" s="73"/>
      <c r="OJ277" s="73"/>
      <c r="OK277" s="73"/>
      <c r="OL277" s="73"/>
      <c r="OM277" s="73"/>
      <c r="ON277" s="73"/>
      <c r="OO277" s="73"/>
      <c r="OP277" s="73"/>
      <c r="OQ277" s="73"/>
      <c r="OR277" s="73"/>
      <c r="OS277" s="73"/>
      <c r="OT277" s="73"/>
      <c r="OU277" s="73"/>
      <c r="OV277" s="73"/>
      <c r="OW277" s="73"/>
      <c r="OX277" s="73"/>
      <c r="OY277" s="73"/>
      <c r="OZ277" s="73"/>
      <c r="PA277" s="73"/>
      <c r="PB277" s="73"/>
      <c r="PC277" s="73"/>
      <c r="PD277" s="73"/>
      <c r="PE277" s="73"/>
      <c r="PF277" s="73"/>
      <c r="PG277" s="73"/>
      <c r="PH277" s="73"/>
      <c r="PI277" s="73"/>
      <c r="PJ277" s="73"/>
      <c r="PK277" s="73"/>
      <c r="PL277" s="73"/>
      <c r="PM277" s="73"/>
      <c r="PN277" s="73"/>
      <c r="PO277" s="73"/>
      <c r="PP277" s="73"/>
      <c r="PQ277" s="73"/>
      <c r="PR277" s="73"/>
      <c r="PS277" s="73"/>
      <c r="PT277" s="73"/>
      <c r="PU277" s="73"/>
      <c r="PV277" s="73"/>
      <c r="PW277" s="73"/>
      <c r="PX277" s="73"/>
      <c r="PY277" s="73"/>
      <c r="PZ277" s="73"/>
      <c r="QA277" s="73"/>
      <c r="QB277" s="73"/>
      <c r="QC277" s="73"/>
      <c r="QD277" s="73"/>
      <c r="QE277" s="73"/>
      <c r="QF277" s="73"/>
      <c r="QG277" s="73"/>
      <c r="QH277" s="73"/>
      <c r="QI277" s="73"/>
      <c r="QJ277" s="73"/>
      <c r="QK277" s="73"/>
      <c r="QL277" s="73"/>
      <c r="QM277" s="73"/>
      <c r="QN277" s="73"/>
      <c r="QO277" s="73"/>
      <c r="QP277" s="73"/>
      <c r="QQ277" s="73"/>
      <c r="QR277" s="73"/>
      <c r="QS277" s="73"/>
      <c r="QT277" s="73"/>
      <c r="QU277" s="73"/>
      <c r="QV277" s="73"/>
      <c r="QW277" s="73"/>
      <c r="QX277" s="73"/>
      <c r="QY277" s="73"/>
      <c r="QZ277" s="73"/>
      <c r="RA277" s="73"/>
      <c r="RB277" s="73"/>
      <c r="RC277" s="73"/>
      <c r="RD277" s="73"/>
      <c r="RE277" s="73"/>
      <c r="RF277" s="73"/>
      <c r="RG277" s="73"/>
      <c r="RH277" s="73"/>
      <c r="RI277" s="73"/>
      <c r="RJ277" s="73"/>
      <c r="RK277" s="73"/>
      <c r="RL277" s="73"/>
      <c r="RM277" s="73"/>
      <c r="RN277" s="73"/>
      <c r="RO277" s="73"/>
      <c r="RP277" s="73"/>
      <c r="RQ277" s="73"/>
      <c r="RR277" s="73"/>
      <c r="RS277" s="73"/>
      <c r="RT277" s="73"/>
      <c r="RU277" s="73"/>
      <c r="RV277" s="73"/>
      <c r="RW277" s="73"/>
      <c r="RX277" s="73"/>
      <c r="RY277" s="73"/>
      <c r="RZ277" s="73"/>
      <c r="SA277" s="73"/>
      <c r="SB277" s="73"/>
      <c r="SC277" s="73"/>
      <c r="SD277" s="73"/>
      <c r="SE277" s="73"/>
      <c r="SF277" s="73"/>
      <c r="SG277" s="73"/>
      <c r="SH277" s="73"/>
      <c r="SI277" s="73"/>
      <c r="SJ277" s="73"/>
      <c r="SK277" s="73"/>
      <c r="SL277" s="73"/>
      <c r="SM277" s="73"/>
      <c r="SN277" s="73"/>
      <c r="SO277" s="73"/>
      <c r="SP277" s="73"/>
      <c r="SQ277" s="73"/>
      <c r="SR277" s="73"/>
      <c r="SS277" s="73"/>
      <c r="ST277" s="73"/>
      <c r="SU277" s="73"/>
      <c r="SV277" s="73"/>
      <c r="SW277" s="73"/>
      <c r="SX277" s="73"/>
      <c r="SY277" s="73"/>
      <c r="SZ277" s="73"/>
      <c r="TA277" s="73"/>
      <c r="TB277" s="73"/>
      <c r="TC277" s="73"/>
      <c r="TD277" s="73"/>
      <c r="TE277" s="73"/>
      <c r="TF277" s="73"/>
      <c r="TG277" s="73"/>
      <c r="TH277" s="73"/>
      <c r="TI277" s="73"/>
      <c r="TJ277" s="73"/>
      <c r="TK277" s="73"/>
      <c r="TL277" s="73"/>
      <c r="TM277" s="73"/>
      <c r="TN277" s="73"/>
      <c r="TO277" s="73"/>
      <c r="TP277" s="73"/>
      <c r="TQ277" s="73"/>
      <c r="TR277" s="73"/>
      <c r="TS277" s="73"/>
      <c r="TT277" s="73"/>
      <c r="TU277" s="73"/>
      <c r="TV277" s="73"/>
      <c r="TW277" s="73"/>
      <c r="TX277" s="73"/>
      <c r="TY277" s="73"/>
      <c r="TZ277" s="73"/>
      <c r="UA277" s="73"/>
      <c r="UB277" s="73"/>
      <c r="UC277" s="73"/>
      <c r="UD277" s="73"/>
      <c r="UE277" s="73"/>
      <c r="UF277" s="73"/>
      <c r="UG277" s="73"/>
      <c r="UH277" s="73"/>
      <c r="UI277" s="73"/>
      <c r="UJ277" s="73"/>
      <c r="UK277" s="73"/>
      <c r="UL277" s="73"/>
      <c r="UM277" s="73"/>
      <c r="UN277" s="73"/>
      <c r="UO277" s="73"/>
      <c r="UP277" s="73"/>
      <c r="UQ277" s="73"/>
      <c r="UR277" s="73"/>
      <c r="US277" s="73"/>
      <c r="UT277" s="73"/>
      <c r="UU277" s="73"/>
      <c r="UV277" s="73"/>
      <c r="UW277" s="73"/>
      <c r="UX277" s="73"/>
      <c r="UY277" s="73"/>
      <c r="UZ277" s="73"/>
      <c r="VA277" s="73"/>
      <c r="VB277" s="73"/>
      <c r="VC277" s="73"/>
      <c r="VD277" s="73"/>
      <c r="VE277" s="73"/>
      <c r="VF277" s="73"/>
      <c r="VG277" s="73"/>
      <c r="VH277" s="73"/>
      <c r="VI277" s="73"/>
      <c r="VJ277" s="73"/>
      <c r="VK277" s="73"/>
      <c r="VL277" s="73"/>
      <c r="VM277" s="73"/>
      <c r="VN277" s="73"/>
      <c r="VO277" s="73"/>
      <c r="VP277" s="73"/>
      <c r="VQ277" s="73"/>
      <c r="VR277" s="73"/>
      <c r="VS277" s="73"/>
      <c r="VT277" s="73"/>
      <c r="VU277" s="73"/>
      <c r="VV277" s="73"/>
      <c r="VW277" s="73"/>
      <c r="VX277" s="73"/>
      <c r="VY277" s="73"/>
      <c r="VZ277" s="73"/>
      <c r="WA277" s="73"/>
      <c r="WB277" s="73"/>
      <c r="WC277" s="73"/>
      <c r="WD277" s="73"/>
      <c r="WE277" s="73"/>
      <c r="WF277" s="73"/>
      <c r="WG277" s="73"/>
      <c r="WH277" s="73"/>
      <c r="WI277" s="73"/>
      <c r="WJ277" s="73"/>
      <c r="WK277" s="73"/>
      <c r="WL277" s="73"/>
      <c r="WM277" s="73"/>
      <c r="WN277" s="73"/>
      <c r="WO277" s="73"/>
      <c r="WP277" s="73"/>
      <c r="WQ277" s="73"/>
      <c r="WR277" s="73"/>
      <c r="WS277" s="73"/>
      <c r="WT277" s="73"/>
      <c r="WU277" s="73"/>
      <c r="WV277" s="73"/>
      <c r="WW277" s="73"/>
      <c r="WX277" s="73"/>
      <c r="WY277" s="73"/>
      <c r="WZ277" s="73"/>
      <c r="XA277" s="73"/>
      <c r="XB277" s="73"/>
      <c r="XC277" s="73"/>
      <c r="XD277" s="73"/>
      <c r="XE277" s="73"/>
      <c r="XF277" s="73"/>
      <c r="XG277" s="73"/>
      <c r="XH277" s="73"/>
      <c r="XI277" s="73"/>
      <c r="XJ277" s="73"/>
      <c r="XK277" s="73"/>
      <c r="XL277" s="73"/>
      <c r="XM277" s="73"/>
      <c r="XN277" s="73"/>
      <c r="XO277" s="73"/>
      <c r="XP277" s="73"/>
      <c r="XQ277" s="73"/>
      <c r="XR277" s="73"/>
      <c r="XS277" s="73"/>
      <c r="XT277" s="73"/>
      <c r="XU277" s="73"/>
      <c r="XV277" s="73"/>
      <c r="XW277" s="73"/>
      <c r="XX277" s="73"/>
      <c r="XY277" s="73"/>
      <c r="XZ277" s="73"/>
      <c r="YA277" s="73"/>
      <c r="YB277" s="73"/>
      <c r="YC277" s="73"/>
      <c r="YD277" s="73"/>
      <c r="YE277" s="73"/>
      <c r="YF277" s="73"/>
      <c r="YG277" s="73"/>
      <c r="YH277" s="73"/>
      <c r="YI277" s="73"/>
      <c r="YJ277" s="73"/>
      <c r="YK277" s="73"/>
      <c r="YL277" s="73"/>
      <c r="YM277" s="73"/>
      <c r="YN277" s="73"/>
      <c r="YO277" s="73"/>
      <c r="YP277" s="73"/>
      <c r="YQ277" s="73"/>
      <c r="YR277" s="73"/>
      <c r="YS277" s="73"/>
      <c r="YT277" s="73"/>
      <c r="YU277" s="73"/>
      <c r="YV277" s="73"/>
      <c r="YW277" s="73"/>
      <c r="YX277" s="73"/>
      <c r="YY277" s="73"/>
      <c r="YZ277" s="73"/>
      <c r="ZA277" s="73"/>
      <c r="ZB277" s="73"/>
      <c r="ZC277" s="73"/>
      <c r="ZD277" s="73"/>
      <c r="ZE277" s="73"/>
      <c r="ZF277" s="73"/>
      <c r="ZG277" s="73"/>
      <c r="ZH277" s="73"/>
      <c r="ZI277" s="73"/>
      <c r="ZJ277" s="73"/>
      <c r="ZK277" s="73"/>
      <c r="ZL277" s="73"/>
      <c r="ZM277" s="73"/>
      <c r="ZN277" s="73"/>
      <c r="ZO277" s="73"/>
      <c r="ZP277" s="73"/>
      <c r="ZQ277" s="73"/>
      <c r="ZR277" s="73"/>
      <c r="ZS277" s="73"/>
      <c r="ZT277" s="73"/>
      <c r="ZU277" s="73"/>
      <c r="ZV277" s="73"/>
      <c r="ZW277" s="73"/>
      <c r="ZX277" s="73"/>
      <c r="ZY277" s="73"/>
      <c r="ZZ277" s="73"/>
      <c r="AAA277" s="73"/>
      <c r="AAB277" s="73"/>
      <c r="AAC277" s="73"/>
      <c r="AAD277" s="73"/>
      <c r="AAE277" s="73"/>
      <c r="AAF277" s="73"/>
      <c r="AAG277" s="73"/>
      <c r="AAH277" s="73"/>
      <c r="AAI277" s="73"/>
      <c r="AAJ277" s="73"/>
      <c r="AAK277" s="73"/>
      <c r="AAL277" s="73"/>
      <c r="AAM277" s="73"/>
      <c r="AAN277" s="73"/>
      <c r="AAO277" s="73"/>
      <c r="AAP277" s="73"/>
      <c r="AAQ277" s="73"/>
      <c r="AAR277" s="73"/>
      <c r="AAS277" s="73"/>
      <c r="AAT277" s="73"/>
      <c r="AAU277" s="73"/>
      <c r="AAV277" s="73"/>
      <c r="AAW277" s="73"/>
      <c r="AAX277" s="73"/>
      <c r="AAY277" s="73"/>
      <c r="AAZ277" s="73"/>
      <c r="ABA277" s="73"/>
      <c r="ABB277" s="73"/>
      <c r="ABC277" s="73"/>
      <c r="ABD277" s="73"/>
      <c r="ABE277" s="73"/>
      <c r="ABF277" s="73"/>
      <c r="ABG277" s="73"/>
      <c r="ABH277" s="73"/>
      <c r="ABI277" s="73"/>
      <c r="ABJ277" s="73"/>
      <c r="ABK277" s="73"/>
      <c r="ABL277" s="73"/>
      <c r="ABM277" s="73"/>
      <c r="ABN277" s="73"/>
      <c r="ABO277" s="73"/>
      <c r="ABP277" s="73"/>
      <c r="ABQ277" s="73"/>
      <c r="ABR277" s="73"/>
      <c r="ABS277" s="73"/>
      <c r="ABT277" s="73"/>
      <c r="ABU277" s="73"/>
      <c r="ABV277" s="73"/>
      <c r="ABW277" s="73"/>
      <c r="ABX277" s="73"/>
      <c r="ABY277" s="73"/>
      <c r="ABZ277" s="73"/>
      <c r="ACA277" s="73"/>
      <c r="ACB277" s="73"/>
      <c r="ACC277" s="73"/>
      <c r="ACD277" s="73"/>
      <c r="ACE277" s="73"/>
      <c r="ACF277" s="73"/>
      <c r="ACG277" s="73"/>
      <c r="ACH277" s="73"/>
      <c r="ACI277" s="73"/>
      <c r="ACJ277" s="73"/>
      <c r="ACK277" s="73"/>
      <c r="ACL277" s="73"/>
      <c r="ACM277" s="73"/>
      <c r="ACN277" s="73"/>
      <c r="ACO277" s="73"/>
      <c r="ACP277" s="73"/>
      <c r="ACQ277" s="73"/>
      <c r="ACR277" s="73"/>
      <c r="ACS277" s="73"/>
      <c r="ACT277" s="73"/>
      <c r="ACU277" s="73"/>
      <c r="ACV277" s="73"/>
      <c r="ACW277" s="73"/>
      <c r="ACX277" s="73"/>
      <c r="ACY277" s="73"/>
      <c r="ACZ277" s="73"/>
      <c r="ADA277" s="73"/>
      <c r="ADB277" s="73"/>
      <c r="ADC277" s="73"/>
      <c r="ADD277" s="73"/>
      <c r="ADE277" s="73"/>
      <c r="ADF277" s="73"/>
      <c r="ADG277" s="73"/>
      <c r="ADH277" s="73"/>
      <c r="ADI277" s="73"/>
      <c r="ADJ277" s="73"/>
      <c r="ADK277" s="73"/>
      <c r="ADL277" s="73"/>
      <c r="ADM277" s="73"/>
      <c r="ADN277" s="73"/>
      <c r="ADO277" s="73"/>
      <c r="ADP277" s="73"/>
      <c r="ADQ277" s="73"/>
      <c r="ADR277" s="73"/>
      <c r="ADS277" s="73"/>
      <c r="ADT277" s="73"/>
      <c r="ADU277" s="73"/>
      <c r="ADV277" s="73"/>
      <c r="ADW277" s="73"/>
      <c r="ADX277" s="73"/>
      <c r="ADY277" s="73"/>
      <c r="ADZ277" s="73"/>
      <c r="AEA277" s="73"/>
      <c r="AEB277" s="73"/>
      <c r="AEC277" s="73"/>
      <c r="AED277" s="73"/>
      <c r="AEE277" s="73"/>
      <c r="AEF277" s="73"/>
      <c r="AEG277" s="73"/>
      <c r="AEH277" s="73"/>
      <c r="AEI277" s="73"/>
      <c r="AEJ277" s="73"/>
      <c r="AEK277" s="73"/>
      <c r="AEL277" s="73"/>
      <c r="AEM277" s="73"/>
      <c r="AEN277" s="73"/>
      <c r="AEO277" s="73"/>
      <c r="AEP277" s="73"/>
      <c r="AEQ277" s="73"/>
      <c r="AER277" s="73"/>
      <c r="AES277" s="73"/>
      <c r="AET277" s="73"/>
      <c r="AEU277" s="73"/>
      <c r="AEV277" s="73"/>
      <c r="AEW277" s="73"/>
      <c r="AEX277" s="73"/>
      <c r="AEY277" s="73"/>
      <c r="AEZ277" s="73"/>
      <c r="AFA277" s="73"/>
      <c r="AFB277" s="73"/>
      <c r="AFC277" s="73"/>
      <c r="AFD277" s="73"/>
      <c r="AFE277" s="73"/>
      <c r="AFF277" s="73"/>
      <c r="AFG277" s="73"/>
      <c r="AFH277" s="73"/>
      <c r="AFI277" s="73"/>
      <c r="AFJ277" s="73"/>
      <c r="AFK277" s="73"/>
      <c r="AFL277" s="73"/>
      <c r="AFM277" s="73"/>
      <c r="AFN277" s="73"/>
      <c r="AFO277" s="73"/>
      <c r="AFP277" s="73"/>
      <c r="AFQ277" s="73"/>
      <c r="AFR277" s="73"/>
      <c r="AFS277" s="73"/>
      <c r="AFT277" s="73"/>
      <c r="AFU277" s="73"/>
      <c r="AFV277" s="73"/>
      <c r="AFW277" s="73"/>
      <c r="AFX277" s="73"/>
      <c r="AFY277" s="73"/>
      <c r="AFZ277" s="73"/>
      <c r="AGA277" s="73"/>
      <c r="AGB277" s="73"/>
      <c r="AGC277" s="73"/>
      <c r="AGD277" s="73"/>
      <c r="AGE277" s="73"/>
      <c r="AGF277" s="73"/>
      <c r="AGG277" s="73"/>
      <c r="AGH277" s="73"/>
      <c r="AGI277" s="73"/>
      <c r="AGJ277" s="73"/>
      <c r="AGK277" s="73"/>
      <c r="AGL277" s="73"/>
      <c r="AGM277" s="73"/>
      <c r="AGN277" s="73"/>
      <c r="AGO277" s="73"/>
      <c r="AGP277" s="73"/>
      <c r="AGQ277" s="73"/>
      <c r="AGR277" s="73"/>
      <c r="AGS277" s="73"/>
      <c r="AGT277" s="73"/>
      <c r="AGU277" s="73"/>
      <c r="AGV277" s="73"/>
      <c r="AGW277" s="73"/>
      <c r="AGX277" s="73"/>
      <c r="AGY277" s="73"/>
      <c r="AGZ277" s="73"/>
      <c r="AHA277" s="73"/>
      <c r="AHB277" s="73"/>
      <c r="AHC277" s="73"/>
      <c r="AHD277" s="73"/>
      <c r="AHE277" s="73"/>
      <c r="AHF277" s="73"/>
      <c r="AHG277" s="73"/>
      <c r="AHH277" s="73"/>
      <c r="AHI277" s="73"/>
      <c r="AHJ277" s="73"/>
      <c r="AHK277" s="73"/>
      <c r="AHL277" s="73"/>
      <c r="AHM277" s="73"/>
      <c r="AHN277" s="73"/>
      <c r="AHO277" s="73"/>
      <c r="AHP277" s="73"/>
      <c r="AHQ277" s="73"/>
      <c r="AHR277" s="73"/>
      <c r="AHS277" s="73"/>
      <c r="AHT277" s="73"/>
      <c r="AHU277" s="73"/>
      <c r="AHV277" s="73"/>
      <c r="AHW277" s="73"/>
      <c r="AHX277" s="73"/>
      <c r="AHY277" s="73"/>
      <c r="AHZ277" s="73"/>
      <c r="AIA277" s="73"/>
      <c r="AIB277" s="73"/>
      <c r="AIC277" s="73"/>
      <c r="AID277" s="73"/>
      <c r="AIE277" s="73"/>
      <c r="AIF277" s="73"/>
      <c r="AIG277" s="73"/>
      <c r="AIH277" s="73"/>
      <c r="AII277" s="73"/>
      <c r="AIJ277" s="73"/>
      <c r="AIK277" s="73"/>
      <c r="AIL277" s="73"/>
      <c r="AIM277" s="73"/>
      <c r="AIN277" s="73"/>
      <c r="AIO277" s="73"/>
      <c r="AIP277" s="73"/>
      <c r="AIQ277" s="73"/>
      <c r="AIR277" s="73"/>
      <c r="AIS277" s="73"/>
      <c r="AIT277" s="73"/>
      <c r="AIU277" s="73"/>
      <c r="AIV277" s="73"/>
      <c r="AIW277" s="73"/>
      <c r="AIX277" s="73"/>
      <c r="AIY277" s="73"/>
      <c r="AIZ277" s="73"/>
      <c r="AJA277" s="73"/>
      <c r="AJB277" s="73"/>
      <c r="AJC277" s="73"/>
      <c r="AJD277" s="73"/>
      <c r="AJE277" s="73"/>
      <c r="AJF277" s="73"/>
      <c r="AJG277" s="73"/>
      <c r="AJH277" s="73"/>
      <c r="AJI277" s="73"/>
      <c r="AJJ277" s="73"/>
      <c r="AJK277" s="73"/>
      <c r="AJL277" s="73"/>
      <c r="AJM277" s="73"/>
      <c r="AJN277" s="73"/>
      <c r="AJO277" s="73"/>
      <c r="AJP277" s="73"/>
      <c r="AJQ277" s="73"/>
      <c r="AJR277" s="73"/>
      <c r="AJS277" s="73"/>
      <c r="AJT277" s="73"/>
      <c r="AJU277" s="73"/>
      <c r="AJV277" s="73"/>
      <c r="AJW277" s="73"/>
      <c r="AJX277" s="73"/>
      <c r="AJY277" s="73"/>
      <c r="AJZ277" s="73"/>
      <c r="AKA277" s="73"/>
      <c r="AKB277" s="73"/>
      <c r="AKC277" s="73"/>
      <c r="AKD277" s="73"/>
      <c r="AKE277" s="73"/>
      <c r="AKF277" s="73"/>
      <c r="AKG277" s="73"/>
      <c r="AKH277" s="73"/>
      <c r="AKI277" s="73"/>
      <c r="AKJ277" s="73"/>
      <c r="AKK277" s="73"/>
      <c r="AKL277" s="73"/>
      <c r="AKM277" s="73"/>
      <c r="AKN277" s="73"/>
      <c r="AKO277" s="73"/>
      <c r="AKP277" s="73"/>
      <c r="AKQ277" s="73"/>
      <c r="AKR277" s="73"/>
      <c r="AKS277" s="73"/>
      <c r="AKT277" s="73"/>
      <c r="AKU277" s="73"/>
      <c r="AKV277" s="73"/>
      <c r="AKW277" s="73"/>
      <c r="AKX277" s="73"/>
      <c r="AKY277" s="73"/>
      <c r="AKZ277" s="73"/>
      <c r="ALA277" s="73"/>
      <c r="ALB277" s="73"/>
      <c r="ALC277" s="73"/>
      <c r="ALD277" s="73"/>
      <c r="ALE277" s="73"/>
      <c r="ALF277" s="73"/>
      <c r="ALG277" s="73"/>
      <c r="ALH277" s="73"/>
      <c r="ALI277" s="73"/>
      <c r="ALJ277" s="73"/>
      <c r="ALK277" s="73"/>
      <c r="ALL277" s="73"/>
      <c r="ALM277" s="73"/>
      <c r="ALN277" s="73"/>
    </row>
    <row r="278" spans="1:1002" customFormat="1" ht="16" x14ac:dyDescent="0.2">
      <c r="A278" s="15"/>
      <c r="B278" s="24"/>
      <c r="C278" s="17"/>
      <c r="D278" s="15"/>
      <c r="E278" s="25"/>
      <c r="F278" s="25" t="str">
        <f t="shared" si="23"/>
        <v/>
      </c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  <c r="BG278" s="73"/>
      <c r="BH278" s="73"/>
      <c r="BI278" s="73"/>
      <c r="BJ278" s="73"/>
      <c r="BK278" s="73"/>
      <c r="BL278" s="73"/>
      <c r="BM278" s="73"/>
      <c r="BN278" s="73"/>
      <c r="BO278" s="73"/>
      <c r="BP278" s="73"/>
      <c r="BQ278" s="73"/>
      <c r="BR278" s="73"/>
      <c r="BS278" s="73"/>
      <c r="BT278" s="73"/>
      <c r="BU278" s="73"/>
      <c r="BV278" s="73"/>
      <c r="BW278" s="73"/>
      <c r="BX278" s="73"/>
      <c r="BY278" s="73"/>
      <c r="BZ278" s="73"/>
      <c r="CA278" s="73"/>
      <c r="CB278" s="73"/>
      <c r="CC278" s="73"/>
      <c r="CD278" s="73"/>
      <c r="CE278" s="73"/>
      <c r="CF278" s="73"/>
      <c r="CG278" s="73"/>
      <c r="CH278" s="73"/>
      <c r="CI278" s="73"/>
      <c r="CJ278" s="73"/>
      <c r="CK278" s="73"/>
      <c r="CL278" s="73"/>
      <c r="CM278" s="73"/>
      <c r="CN278" s="73"/>
      <c r="CO278" s="73"/>
      <c r="CP278" s="73"/>
      <c r="CQ278" s="73"/>
      <c r="CR278" s="73"/>
      <c r="CS278" s="73"/>
      <c r="CT278" s="73"/>
      <c r="CU278" s="73"/>
      <c r="CV278" s="73"/>
      <c r="CW278" s="73"/>
      <c r="CX278" s="73"/>
      <c r="CY278" s="73"/>
      <c r="CZ278" s="73"/>
      <c r="DA278" s="73"/>
      <c r="DB278" s="73"/>
      <c r="DC278" s="73"/>
      <c r="DD278" s="73"/>
      <c r="DE278" s="73"/>
      <c r="DF278" s="73"/>
      <c r="DG278" s="73"/>
      <c r="DH278" s="73"/>
      <c r="DI278" s="73"/>
      <c r="DJ278" s="73"/>
      <c r="DK278" s="73"/>
      <c r="DL278" s="73"/>
      <c r="DM278" s="73"/>
      <c r="DN278" s="73"/>
      <c r="DO278" s="73"/>
      <c r="DP278" s="73"/>
      <c r="DQ278" s="73"/>
      <c r="DR278" s="73"/>
      <c r="DS278" s="73"/>
      <c r="DT278" s="73"/>
      <c r="DU278" s="73"/>
      <c r="DV278" s="73"/>
      <c r="DW278" s="73"/>
      <c r="DX278" s="73"/>
      <c r="DY278" s="73"/>
      <c r="DZ278" s="73"/>
      <c r="EA278" s="73"/>
      <c r="EB278" s="73"/>
      <c r="EC278" s="73"/>
      <c r="ED278" s="73"/>
      <c r="EE278" s="73"/>
      <c r="EF278" s="73"/>
      <c r="EG278" s="73"/>
      <c r="EH278" s="73"/>
      <c r="EI278" s="73"/>
      <c r="EJ278" s="73"/>
      <c r="EK278" s="73"/>
      <c r="EL278" s="73"/>
      <c r="EM278" s="73"/>
      <c r="EN278" s="73"/>
      <c r="EO278" s="73"/>
      <c r="EP278" s="73"/>
      <c r="EQ278" s="73"/>
      <c r="ER278" s="73"/>
      <c r="ES278" s="73"/>
      <c r="ET278" s="73"/>
      <c r="EU278" s="73"/>
      <c r="EV278" s="73"/>
      <c r="EW278" s="73"/>
      <c r="EX278" s="73"/>
      <c r="EY278" s="73"/>
      <c r="EZ278" s="73"/>
      <c r="FA278" s="73"/>
      <c r="FB278" s="73"/>
      <c r="FC278" s="73"/>
      <c r="FD278" s="73"/>
      <c r="FE278" s="73"/>
      <c r="FF278" s="73"/>
      <c r="FG278" s="73"/>
      <c r="FH278" s="73"/>
      <c r="FI278" s="73"/>
      <c r="FJ278" s="73"/>
      <c r="FK278" s="73"/>
      <c r="FL278" s="73"/>
      <c r="FM278" s="73"/>
      <c r="FN278" s="73"/>
      <c r="FO278" s="73"/>
      <c r="FP278" s="73"/>
      <c r="FQ278" s="73"/>
      <c r="FR278" s="73"/>
      <c r="FS278" s="73"/>
      <c r="FT278" s="73"/>
      <c r="FU278" s="73"/>
      <c r="FV278" s="73"/>
      <c r="FW278" s="73"/>
      <c r="FX278" s="73"/>
      <c r="FY278" s="73"/>
      <c r="FZ278" s="73"/>
      <c r="GA278" s="73"/>
      <c r="GB278" s="73"/>
      <c r="GC278" s="73"/>
      <c r="GD278" s="73"/>
      <c r="GE278" s="73"/>
      <c r="GF278" s="73"/>
      <c r="GG278" s="73"/>
      <c r="GH278" s="73"/>
      <c r="GI278" s="73"/>
      <c r="GJ278" s="73"/>
      <c r="GK278" s="73"/>
      <c r="GL278" s="73"/>
      <c r="GM278" s="73"/>
      <c r="GN278" s="73"/>
      <c r="GO278" s="73"/>
      <c r="GP278" s="73"/>
      <c r="GQ278" s="73"/>
      <c r="GR278" s="73"/>
      <c r="GS278" s="73"/>
      <c r="GT278" s="73"/>
      <c r="GU278" s="73"/>
      <c r="GV278" s="73"/>
      <c r="GW278" s="73"/>
      <c r="GX278" s="73"/>
      <c r="GY278" s="73"/>
      <c r="GZ278" s="73"/>
      <c r="HA278" s="73"/>
      <c r="HB278" s="73"/>
      <c r="HC278" s="73"/>
      <c r="HD278" s="73"/>
      <c r="HE278" s="73"/>
      <c r="HF278" s="73"/>
      <c r="HG278" s="73"/>
      <c r="HH278" s="73"/>
      <c r="HI278" s="73"/>
      <c r="HJ278" s="73"/>
      <c r="HK278" s="73"/>
      <c r="HL278" s="73"/>
      <c r="HM278" s="73"/>
      <c r="HN278" s="73"/>
      <c r="HO278" s="73"/>
      <c r="HP278" s="73"/>
      <c r="HQ278" s="73"/>
      <c r="HR278" s="73"/>
      <c r="HS278" s="73"/>
      <c r="HT278" s="73"/>
      <c r="HU278" s="73"/>
      <c r="HV278" s="73"/>
      <c r="HW278" s="73"/>
      <c r="HX278" s="73"/>
      <c r="HY278" s="73"/>
      <c r="HZ278" s="73"/>
      <c r="IA278" s="73"/>
      <c r="IB278" s="73"/>
      <c r="IC278" s="73"/>
      <c r="ID278" s="73"/>
      <c r="IE278" s="73"/>
      <c r="IF278" s="73"/>
      <c r="IG278" s="73"/>
      <c r="IH278" s="73"/>
      <c r="II278" s="73"/>
      <c r="IJ278" s="73"/>
      <c r="IK278" s="73"/>
      <c r="IL278" s="73"/>
      <c r="IM278" s="73"/>
      <c r="IN278" s="73"/>
      <c r="IO278" s="73"/>
      <c r="IP278" s="73"/>
      <c r="IQ278" s="73"/>
      <c r="IR278" s="73"/>
      <c r="IS278" s="73"/>
      <c r="IT278" s="73"/>
      <c r="IU278" s="73"/>
      <c r="IV278" s="73"/>
      <c r="IW278" s="73"/>
      <c r="IX278" s="73"/>
      <c r="IY278" s="73"/>
      <c r="IZ278" s="73"/>
      <c r="JA278" s="73"/>
      <c r="JB278" s="73"/>
      <c r="JC278" s="73"/>
      <c r="JD278" s="73"/>
      <c r="JE278" s="73"/>
      <c r="JF278" s="73"/>
      <c r="JG278" s="73"/>
      <c r="JH278" s="73"/>
      <c r="JI278" s="73"/>
      <c r="JJ278" s="73"/>
      <c r="JK278" s="73"/>
      <c r="JL278" s="73"/>
      <c r="JM278" s="73"/>
      <c r="JN278" s="73"/>
      <c r="JO278" s="73"/>
      <c r="JP278" s="73"/>
      <c r="JQ278" s="73"/>
      <c r="JR278" s="73"/>
      <c r="JS278" s="73"/>
      <c r="JT278" s="73"/>
      <c r="JU278" s="73"/>
      <c r="JV278" s="73"/>
      <c r="JW278" s="73"/>
      <c r="JX278" s="73"/>
      <c r="JY278" s="73"/>
      <c r="JZ278" s="73"/>
      <c r="KA278" s="73"/>
      <c r="KB278" s="73"/>
      <c r="KC278" s="73"/>
      <c r="KD278" s="73"/>
      <c r="KE278" s="73"/>
      <c r="KF278" s="73"/>
      <c r="KG278" s="73"/>
      <c r="KH278" s="73"/>
      <c r="KI278" s="73"/>
      <c r="KJ278" s="73"/>
      <c r="KK278" s="73"/>
      <c r="KL278" s="73"/>
      <c r="KM278" s="73"/>
      <c r="KN278" s="73"/>
      <c r="KO278" s="73"/>
      <c r="KP278" s="73"/>
      <c r="KQ278" s="73"/>
      <c r="KR278" s="73"/>
      <c r="KS278" s="73"/>
      <c r="KT278" s="73"/>
      <c r="KU278" s="73"/>
      <c r="KV278" s="73"/>
      <c r="KW278" s="73"/>
      <c r="KX278" s="73"/>
      <c r="KY278" s="73"/>
      <c r="KZ278" s="73"/>
      <c r="LA278" s="73"/>
      <c r="LB278" s="73"/>
      <c r="LC278" s="73"/>
      <c r="LD278" s="73"/>
      <c r="LE278" s="73"/>
      <c r="LF278" s="73"/>
      <c r="LG278" s="73"/>
      <c r="LH278" s="73"/>
      <c r="LI278" s="73"/>
      <c r="LJ278" s="73"/>
      <c r="LK278" s="73"/>
      <c r="LL278" s="73"/>
      <c r="LM278" s="73"/>
      <c r="LN278" s="73"/>
      <c r="LO278" s="73"/>
      <c r="LP278" s="73"/>
      <c r="LQ278" s="73"/>
      <c r="LR278" s="73"/>
      <c r="LS278" s="73"/>
      <c r="LT278" s="73"/>
      <c r="LU278" s="73"/>
      <c r="LV278" s="73"/>
      <c r="LW278" s="73"/>
      <c r="LX278" s="73"/>
      <c r="LY278" s="73"/>
      <c r="LZ278" s="73"/>
      <c r="MA278" s="73"/>
      <c r="MB278" s="73"/>
      <c r="MC278" s="73"/>
      <c r="MD278" s="73"/>
      <c r="ME278" s="73"/>
      <c r="MF278" s="73"/>
      <c r="MG278" s="73"/>
      <c r="MH278" s="73"/>
      <c r="MI278" s="73"/>
      <c r="MJ278" s="73"/>
      <c r="MK278" s="73"/>
      <c r="ML278" s="73"/>
      <c r="MM278" s="73"/>
      <c r="MN278" s="73"/>
      <c r="MO278" s="73"/>
      <c r="MP278" s="73"/>
      <c r="MQ278" s="73"/>
      <c r="MR278" s="73"/>
      <c r="MS278" s="73"/>
      <c r="MT278" s="73"/>
      <c r="MU278" s="73"/>
      <c r="MV278" s="73"/>
      <c r="MW278" s="73"/>
      <c r="MX278" s="73"/>
      <c r="MY278" s="73"/>
      <c r="MZ278" s="73"/>
      <c r="NA278" s="73"/>
      <c r="NB278" s="73"/>
      <c r="NC278" s="73"/>
      <c r="ND278" s="73"/>
      <c r="NE278" s="73"/>
      <c r="NF278" s="73"/>
      <c r="NG278" s="73"/>
      <c r="NH278" s="73"/>
      <c r="NI278" s="73"/>
      <c r="NJ278" s="73"/>
      <c r="NK278" s="73"/>
      <c r="NL278" s="73"/>
      <c r="NM278" s="73"/>
      <c r="NN278" s="73"/>
      <c r="NO278" s="73"/>
      <c r="NP278" s="73"/>
      <c r="NQ278" s="73"/>
      <c r="NR278" s="73"/>
      <c r="NS278" s="73"/>
      <c r="NT278" s="73"/>
      <c r="NU278" s="73"/>
      <c r="NV278" s="73"/>
      <c r="NW278" s="73"/>
      <c r="NX278" s="73"/>
      <c r="NY278" s="73"/>
      <c r="NZ278" s="73"/>
      <c r="OA278" s="73"/>
      <c r="OB278" s="73"/>
      <c r="OC278" s="73"/>
      <c r="OD278" s="73"/>
      <c r="OE278" s="73"/>
      <c r="OF278" s="73"/>
      <c r="OG278" s="73"/>
      <c r="OH278" s="73"/>
      <c r="OI278" s="73"/>
      <c r="OJ278" s="73"/>
      <c r="OK278" s="73"/>
      <c r="OL278" s="73"/>
      <c r="OM278" s="73"/>
      <c r="ON278" s="73"/>
      <c r="OO278" s="73"/>
      <c r="OP278" s="73"/>
      <c r="OQ278" s="73"/>
      <c r="OR278" s="73"/>
      <c r="OS278" s="73"/>
      <c r="OT278" s="73"/>
      <c r="OU278" s="73"/>
      <c r="OV278" s="73"/>
      <c r="OW278" s="73"/>
      <c r="OX278" s="73"/>
      <c r="OY278" s="73"/>
      <c r="OZ278" s="73"/>
      <c r="PA278" s="73"/>
      <c r="PB278" s="73"/>
      <c r="PC278" s="73"/>
      <c r="PD278" s="73"/>
      <c r="PE278" s="73"/>
      <c r="PF278" s="73"/>
      <c r="PG278" s="73"/>
      <c r="PH278" s="73"/>
      <c r="PI278" s="73"/>
      <c r="PJ278" s="73"/>
      <c r="PK278" s="73"/>
      <c r="PL278" s="73"/>
      <c r="PM278" s="73"/>
      <c r="PN278" s="73"/>
      <c r="PO278" s="73"/>
      <c r="PP278" s="73"/>
      <c r="PQ278" s="73"/>
      <c r="PR278" s="73"/>
      <c r="PS278" s="73"/>
      <c r="PT278" s="73"/>
      <c r="PU278" s="73"/>
      <c r="PV278" s="73"/>
      <c r="PW278" s="73"/>
      <c r="PX278" s="73"/>
      <c r="PY278" s="73"/>
      <c r="PZ278" s="73"/>
      <c r="QA278" s="73"/>
      <c r="QB278" s="73"/>
      <c r="QC278" s="73"/>
      <c r="QD278" s="73"/>
      <c r="QE278" s="73"/>
      <c r="QF278" s="73"/>
      <c r="QG278" s="73"/>
      <c r="QH278" s="73"/>
      <c r="QI278" s="73"/>
      <c r="QJ278" s="73"/>
      <c r="QK278" s="73"/>
      <c r="QL278" s="73"/>
      <c r="QM278" s="73"/>
      <c r="QN278" s="73"/>
      <c r="QO278" s="73"/>
      <c r="QP278" s="73"/>
      <c r="QQ278" s="73"/>
      <c r="QR278" s="73"/>
      <c r="QS278" s="73"/>
      <c r="QT278" s="73"/>
      <c r="QU278" s="73"/>
      <c r="QV278" s="73"/>
      <c r="QW278" s="73"/>
      <c r="QX278" s="73"/>
      <c r="QY278" s="73"/>
      <c r="QZ278" s="73"/>
      <c r="RA278" s="73"/>
      <c r="RB278" s="73"/>
      <c r="RC278" s="73"/>
      <c r="RD278" s="73"/>
      <c r="RE278" s="73"/>
      <c r="RF278" s="73"/>
      <c r="RG278" s="73"/>
      <c r="RH278" s="73"/>
      <c r="RI278" s="73"/>
      <c r="RJ278" s="73"/>
      <c r="RK278" s="73"/>
      <c r="RL278" s="73"/>
      <c r="RM278" s="73"/>
      <c r="RN278" s="73"/>
      <c r="RO278" s="73"/>
      <c r="RP278" s="73"/>
      <c r="RQ278" s="73"/>
      <c r="RR278" s="73"/>
      <c r="RS278" s="73"/>
      <c r="RT278" s="73"/>
      <c r="RU278" s="73"/>
      <c r="RV278" s="73"/>
      <c r="RW278" s="73"/>
      <c r="RX278" s="73"/>
      <c r="RY278" s="73"/>
      <c r="RZ278" s="73"/>
      <c r="SA278" s="73"/>
      <c r="SB278" s="73"/>
      <c r="SC278" s="73"/>
      <c r="SD278" s="73"/>
      <c r="SE278" s="73"/>
      <c r="SF278" s="73"/>
      <c r="SG278" s="73"/>
      <c r="SH278" s="73"/>
      <c r="SI278" s="73"/>
      <c r="SJ278" s="73"/>
      <c r="SK278" s="73"/>
      <c r="SL278" s="73"/>
      <c r="SM278" s="73"/>
      <c r="SN278" s="73"/>
      <c r="SO278" s="73"/>
      <c r="SP278" s="73"/>
      <c r="SQ278" s="73"/>
      <c r="SR278" s="73"/>
      <c r="SS278" s="73"/>
      <c r="ST278" s="73"/>
      <c r="SU278" s="73"/>
      <c r="SV278" s="73"/>
      <c r="SW278" s="73"/>
      <c r="SX278" s="73"/>
      <c r="SY278" s="73"/>
      <c r="SZ278" s="73"/>
      <c r="TA278" s="73"/>
      <c r="TB278" s="73"/>
      <c r="TC278" s="73"/>
      <c r="TD278" s="73"/>
      <c r="TE278" s="73"/>
      <c r="TF278" s="73"/>
      <c r="TG278" s="73"/>
      <c r="TH278" s="73"/>
      <c r="TI278" s="73"/>
      <c r="TJ278" s="73"/>
      <c r="TK278" s="73"/>
      <c r="TL278" s="73"/>
      <c r="TM278" s="73"/>
      <c r="TN278" s="73"/>
      <c r="TO278" s="73"/>
      <c r="TP278" s="73"/>
      <c r="TQ278" s="73"/>
      <c r="TR278" s="73"/>
      <c r="TS278" s="73"/>
      <c r="TT278" s="73"/>
      <c r="TU278" s="73"/>
      <c r="TV278" s="73"/>
      <c r="TW278" s="73"/>
      <c r="TX278" s="73"/>
      <c r="TY278" s="73"/>
      <c r="TZ278" s="73"/>
      <c r="UA278" s="73"/>
      <c r="UB278" s="73"/>
      <c r="UC278" s="73"/>
      <c r="UD278" s="73"/>
      <c r="UE278" s="73"/>
      <c r="UF278" s="73"/>
      <c r="UG278" s="73"/>
      <c r="UH278" s="73"/>
      <c r="UI278" s="73"/>
      <c r="UJ278" s="73"/>
      <c r="UK278" s="73"/>
      <c r="UL278" s="73"/>
      <c r="UM278" s="73"/>
      <c r="UN278" s="73"/>
      <c r="UO278" s="73"/>
      <c r="UP278" s="73"/>
      <c r="UQ278" s="73"/>
      <c r="UR278" s="73"/>
      <c r="US278" s="73"/>
      <c r="UT278" s="73"/>
      <c r="UU278" s="73"/>
      <c r="UV278" s="73"/>
      <c r="UW278" s="73"/>
      <c r="UX278" s="73"/>
      <c r="UY278" s="73"/>
      <c r="UZ278" s="73"/>
      <c r="VA278" s="73"/>
      <c r="VB278" s="73"/>
      <c r="VC278" s="73"/>
      <c r="VD278" s="73"/>
      <c r="VE278" s="73"/>
      <c r="VF278" s="73"/>
      <c r="VG278" s="73"/>
      <c r="VH278" s="73"/>
      <c r="VI278" s="73"/>
      <c r="VJ278" s="73"/>
      <c r="VK278" s="73"/>
      <c r="VL278" s="73"/>
      <c r="VM278" s="73"/>
      <c r="VN278" s="73"/>
      <c r="VO278" s="73"/>
      <c r="VP278" s="73"/>
      <c r="VQ278" s="73"/>
      <c r="VR278" s="73"/>
      <c r="VS278" s="73"/>
      <c r="VT278" s="73"/>
      <c r="VU278" s="73"/>
      <c r="VV278" s="73"/>
      <c r="VW278" s="73"/>
      <c r="VX278" s="73"/>
      <c r="VY278" s="73"/>
      <c r="VZ278" s="73"/>
      <c r="WA278" s="73"/>
      <c r="WB278" s="73"/>
      <c r="WC278" s="73"/>
      <c r="WD278" s="73"/>
      <c r="WE278" s="73"/>
      <c r="WF278" s="73"/>
      <c r="WG278" s="73"/>
      <c r="WH278" s="73"/>
      <c r="WI278" s="73"/>
      <c r="WJ278" s="73"/>
      <c r="WK278" s="73"/>
      <c r="WL278" s="73"/>
      <c r="WM278" s="73"/>
      <c r="WN278" s="73"/>
      <c r="WO278" s="73"/>
      <c r="WP278" s="73"/>
      <c r="WQ278" s="73"/>
      <c r="WR278" s="73"/>
      <c r="WS278" s="73"/>
      <c r="WT278" s="73"/>
      <c r="WU278" s="73"/>
      <c r="WV278" s="73"/>
      <c r="WW278" s="73"/>
      <c r="WX278" s="73"/>
      <c r="WY278" s="73"/>
      <c r="WZ278" s="73"/>
      <c r="XA278" s="73"/>
      <c r="XB278" s="73"/>
      <c r="XC278" s="73"/>
      <c r="XD278" s="73"/>
      <c r="XE278" s="73"/>
      <c r="XF278" s="73"/>
      <c r="XG278" s="73"/>
      <c r="XH278" s="73"/>
      <c r="XI278" s="73"/>
      <c r="XJ278" s="73"/>
      <c r="XK278" s="73"/>
      <c r="XL278" s="73"/>
      <c r="XM278" s="73"/>
      <c r="XN278" s="73"/>
      <c r="XO278" s="73"/>
      <c r="XP278" s="73"/>
      <c r="XQ278" s="73"/>
      <c r="XR278" s="73"/>
      <c r="XS278" s="73"/>
      <c r="XT278" s="73"/>
      <c r="XU278" s="73"/>
      <c r="XV278" s="73"/>
      <c r="XW278" s="73"/>
      <c r="XX278" s="73"/>
      <c r="XY278" s="73"/>
      <c r="XZ278" s="73"/>
      <c r="YA278" s="73"/>
      <c r="YB278" s="73"/>
      <c r="YC278" s="73"/>
      <c r="YD278" s="73"/>
      <c r="YE278" s="73"/>
      <c r="YF278" s="73"/>
      <c r="YG278" s="73"/>
      <c r="YH278" s="73"/>
      <c r="YI278" s="73"/>
      <c r="YJ278" s="73"/>
      <c r="YK278" s="73"/>
      <c r="YL278" s="73"/>
      <c r="YM278" s="73"/>
      <c r="YN278" s="73"/>
      <c r="YO278" s="73"/>
      <c r="YP278" s="73"/>
      <c r="YQ278" s="73"/>
      <c r="YR278" s="73"/>
      <c r="YS278" s="73"/>
      <c r="YT278" s="73"/>
      <c r="YU278" s="73"/>
      <c r="YV278" s="73"/>
      <c r="YW278" s="73"/>
      <c r="YX278" s="73"/>
      <c r="YY278" s="73"/>
      <c r="YZ278" s="73"/>
      <c r="ZA278" s="73"/>
      <c r="ZB278" s="73"/>
      <c r="ZC278" s="73"/>
      <c r="ZD278" s="73"/>
      <c r="ZE278" s="73"/>
      <c r="ZF278" s="73"/>
      <c r="ZG278" s="73"/>
      <c r="ZH278" s="73"/>
      <c r="ZI278" s="73"/>
      <c r="ZJ278" s="73"/>
      <c r="ZK278" s="73"/>
      <c r="ZL278" s="73"/>
      <c r="ZM278" s="73"/>
      <c r="ZN278" s="73"/>
      <c r="ZO278" s="73"/>
      <c r="ZP278" s="73"/>
      <c r="ZQ278" s="73"/>
      <c r="ZR278" s="73"/>
      <c r="ZS278" s="73"/>
      <c r="ZT278" s="73"/>
      <c r="ZU278" s="73"/>
      <c r="ZV278" s="73"/>
      <c r="ZW278" s="73"/>
      <c r="ZX278" s="73"/>
      <c r="ZY278" s="73"/>
      <c r="ZZ278" s="73"/>
      <c r="AAA278" s="73"/>
      <c r="AAB278" s="73"/>
      <c r="AAC278" s="73"/>
      <c r="AAD278" s="73"/>
      <c r="AAE278" s="73"/>
      <c r="AAF278" s="73"/>
      <c r="AAG278" s="73"/>
      <c r="AAH278" s="73"/>
      <c r="AAI278" s="73"/>
      <c r="AAJ278" s="73"/>
      <c r="AAK278" s="73"/>
      <c r="AAL278" s="73"/>
      <c r="AAM278" s="73"/>
      <c r="AAN278" s="73"/>
      <c r="AAO278" s="73"/>
      <c r="AAP278" s="73"/>
      <c r="AAQ278" s="73"/>
      <c r="AAR278" s="73"/>
      <c r="AAS278" s="73"/>
      <c r="AAT278" s="73"/>
      <c r="AAU278" s="73"/>
      <c r="AAV278" s="73"/>
      <c r="AAW278" s="73"/>
      <c r="AAX278" s="73"/>
      <c r="AAY278" s="73"/>
      <c r="AAZ278" s="73"/>
      <c r="ABA278" s="73"/>
      <c r="ABB278" s="73"/>
      <c r="ABC278" s="73"/>
      <c r="ABD278" s="73"/>
      <c r="ABE278" s="73"/>
      <c r="ABF278" s="73"/>
      <c r="ABG278" s="73"/>
      <c r="ABH278" s="73"/>
      <c r="ABI278" s="73"/>
      <c r="ABJ278" s="73"/>
      <c r="ABK278" s="73"/>
      <c r="ABL278" s="73"/>
      <c r="ABM278" s="73"/>
      <c r="ABN278" s="73"/>
      <c r="ABO278" s="73"/>
      <c r="ABP278" s="73"/>
      <c r="ABQ278" s="73"/>
      <c r="ABR278" s="73"/>
      <c r="ABS278" s="73"/>
      <c r="ABT278" s="73"/>
      <c r="ABU278" s="73"/>
      <c r="ABV278" s="73"/>
      <c r="ABW278" s="73"/>
      <c r="ABX278" s="73"/>
      <c r="ABY278" s="73"/>
      <c r="ABZ278" s="73"/>
      <c r="ACA278" s="73"/>
      <c r="ACB278" s="73"/>
      <c r="ACC278" s="73"/>
      <c r="ACD278" s="73"/>
      <c r="ACE278" s="73"/>
      <c r="ACF278" s="73"/>
      <c r="ACG278" s="73"/>
      <c r="ACH278" s="73"/>
      <c r="ACI278" s="73"/>
      <c r="ACJ278" s="73"/>
      <c r="ACK278" s="73"/>
      <c r="ACL278" s="73"/>
      <c r="ACM278" s="73"/>
      <c r="ACN278" s="73"/>
      <c r="ACO278" s="73"/>
      <c r="ACP278" s="73"/>
      <c r="ACQ278" s="73"/>
      <c r="ACR278" s="73"/>
      <c r="ACS278" s="73"/>
      <c r="ACT278" s="73"/>
      <c r="ACU278" s="73"/>
      <c r="ACV278" s="73"/>
      <c r="ACW278" s="73"/>
      <c r="ACX278" s="73"/>
      <c r="ACY278" s="73"/>
      <c r="ACZ278" s="73"/>
      <c r="ADA278" s="73"/>
      <c r="ADB278" s="73"/>
      <c r="ADC278" s="73"/>
      <c r="ADD278" s="73"/>
      <c r="ADE278" s="73"/>
      <c r="ADF278" s="73"/>
      <c r="ADG278" s="73"/>
      <c r="ADH278" s="73"/>
      <c r="ADI278" s="73"/>
      <c r="ADJ278" s="73"/>
      <c r="ADK278" s="73"/>
      <c r="ADL278" s="73"/>
      <c r="ADM278" s="73"/>
      <c r="ADN278" s="73"/>
      <c r="ADO278" s="73"/>
      <c r="ADP278" s="73"/>
      <c r="ADQ278" s="73"/>
      <c r="ADR278" s="73"/>
      <c r="ADS278" s="73"/>
      <c r="ADT278" s="73"/>
      <c r="ADU278" s="73"/>
      <c r="ADV278" s="73"/>
      <c r="ADW278" s="73"/>
      <c r="ADX278" s="73"/>
      <c r="ADY278" s="73"/>
      <c r="ADZ278" s="73"/>
      <c r="AEA278" s="73"/>
      <c r="AEB278" s="73"/>
      <c r="AEC278" s="73"/>
      <c r="AED278" s="73"/>
      <c r="AEE278" s="73"/>
      <c r="AEF278" s="73"/>
      <c r="AEG278" s="73"/>
      <c r="AEH278" s="73"/>
      <c r="AEI278" s="73"/>
      <c r="AEJ278" s="73"/>
      <c r="AEK278" s="73"/>
      <c r="AEL278" s="73"/>
      <c r="AEM278" s="73"/>
      <c r="AEN278" s="73"/>
      <c r="AEO278" s="73"/>
      <c r="AEP278" s="73"/>
      <c r="AEQ278" s="73"/>
      <c r="AER278" s="73"/>
      <c r="AES278" s="73"/>
      <c r="AET278" s="73"/>
      <c r="AEU278" s="73"/>
      <c r="AEV278" s="73"/>
      <c r="AEW278" s="73"/>
      <c r="AEX278" s="73"/>
      <c r="AEY278" s="73"/>
      <c r="AEZ278" s="73"/>
      <c r="AFA278" s="73"/>
      <c r="AFB278" s="73"/>
      <c r="AFC278" s="73"/>
      <c r="AFD278" s="73"/>
      <c r="AFE278" s="73"/>
      <c r="AFF278" s="73"/>
      <c r="AFG278" s="73"/>
      <c r="AFH278" s="73"/>
      <c r="AFI278" s="73"/>
      <c r="AFJ278" s="73"/>
      <c r="AFK278" s="73"/>
      <c r="AFL278" s="73"/>
      <c r="AFM278" s="73"/>
      <c r="AFN278" s="73"/>
      <c r="AFO278" s="73"/>
      <c r="AFP278" s="73"/>
      <c r="AFQ278" s="73"/>
      <c r="AFR278" s="73"/>
      <c r="AFS278" s="73"/>
      <c r="AFT278" s="73"/>
      <c r="AFU278" s="73"/>
      <c r="AFV278" s="73"/>
      <c r="AFW278" s="73"/>
      <c r="AFX278" s="73"/>
      <c r="AFY278" s="73"/>
      <c r="AFZ278" s="73"/>
      <c r="AGA278" s="73"/>
      <c r="AGB278" s="73"/>
      <c r="AGC278" s="73"/>
      <c r="AGD278" s="73"/>
      <c r="AGE278" s="73"/>
      <c r="AGF278" s="73"/>
      <c r="AGG278" s="73"/>
      <c r="AGH278" s="73"/>
      <c r="AGI278" s="73"/>
      <c r="AGJ278" s="73"/>
      <c r="AGK278" s="73"/>
      <c r="AGL278" s="73"/>
      <c r="AGM278" s="73"/>
      <c r="AGN278" s="73"/>
      <c r="AGO278" s="73"/>
      <c r="AGP278" s="73"/>
      <c r="AGQ278" s="73"/>
      <c r="AGR278" s="73"/>
      <c r="AGS278" s="73"/>
      <c r="AGT278" s="73"/>
      <c r="AGU278" s="73"/>
      <c r="AGV278" s="73"/>
      <c r="AGW278" s="73"/>
      <c r="AGX278" s="73"/>
      <c r="AGY278" s="73"/>
      <c r="AGZ278" s="73"/>
      <c r="AHA278" s="73"/>
      <c r="AHB278" s="73"/>
      <c r="AHC278" s="73"/>
      <c r="AHD278" s="73"/>
      <c r="AHE278" s="73"/>
      <c r="AHF278" s="73"/>
      <c r="AHG278" s="73"/>
      <c r="AHH278" s="73"/>
      <c r="AHI278" s="73"/>
      <c r="AHJ278" s="73"/>
      <c r="AHK278" s="73"/>
      <c r="AHL278" s="73"/>
      <c r="AHM278" s="73"/>
      <c r="AHN278" s="73"/>
      <c r="AHO278" s="73"/>
      <c r="AHP278" s="73"/>
      <c r="AHQ278" s="73"/>
      <c r="AHR278" s="73"/>
      <c r="AHS278" s="73"/>
      <c r="AHT278" s="73"/>
      <c r="AHU278" s="73"/>
      <c r="AHV278" s="73"/>
      <c r="AHW278" s="73"/>
      <c r="AHX278" s="73"/>
      <c r="AHY278" s="73"/>
      <c r="AHZ278" s="73"/>
      <c r="AIA278" s="73"/>
      <c r="AIB278" s="73"/>
      <c r="AIC278" s="73"/>
      <c r="AID278" s="73"/>
      <c r="AIE278" s="73"/>
      <c r="AIF278" s="73"/>
      <c r="AIG278" s="73"/>
      <c r="AIH278" s="73"/>
      <c r="AII278" s="73"/>
      <c r="AIJ278" s="73"/>
      <c r="AIK278" s="73"/>
      <c r="AIL278" s="73"/>
      <c r="AIM278" s="73"/>
      <c r="AIN278" s="73"/>
      <c r="AIO278" s="73"/>
      <c r="AIP278" s="73"/>
      <c r="AIQ278" s="73"/>
      <c r="AIR278" s="73"/>
      <c r="AIS278" s="73"/>
      <c r="AIT278" s="73"/>
      <c r="AIU278" s="73"/>
      <c r="AIV278" s="73"/>
      <c r="AIW278" s="73"/>
      <c r="AIX278" s="73"/>
      <c r="AIY278" s="73"/>
      <c r="AIZ278" s="73"/>
      <c r="AJA278" s="73"/>
      <c r="AJB278" s="73"/>
      <c r="AJC278" s="73"/>
      <c r="AJD278" s="73"/>
      <c r="AJE278" s="73"/>
      <c r="AJF278" s="73"/>
      <c r="AJG278" s="73"/>
      <c r="AJH278" s="73"/>
      <c r="AJI278" s="73"/>
      <c r="AJJ278" s="73"/>
      <c r="AJK278" s="73"/>
      <c r="AJL278" s="73"/>
      <c r="AJM278" s="73"/>
      <c r="AJN278" s="73"/>
      <c r="AJO278" s="73"/>
      <c r="AJP278" s="73"/>
      <c r="AJQ278" s="73"/>
      <c r="AJR278" s="73"/>
      <c r="AJS278" s="73"/>
      <c r="AJT278" s="73"/>
      <c r="AJU278" s="73"/>
      <c r="AJV278" s="73"/>
      <c r="AJW278" s="73"/>
      <c r="AJX278" s="73"/>
      <c r="AJY278" s="73"/>
      <c r="AJZ278" s="73"/>
      <c r="AKA278" s="73"/>
      <c r="AKB278" s="73"/>
      <c r="AKC278" s="73"/>
      <c r="AKD278" s="73"/>
      <c r="AKE278" s="73"/>
      <c r="AKF278" s="73"/>
      <c r="AKG278" s="73"/>
      <c r="AKH278" s="73"/>
      <c r="AKI278" s="73"/>
      <c r="AKJ278" s="73"/>
      <c r="AKK278" s="73"/>
      <c r="AKL278" s="73"/>
      <c r="AKM278" s="73"/>
      <c r="AKN278" s="73"/>
      <c r="AKO278" s="73"/>
      <c r="AKP278" s="73"/>
      <c r="AKQ278" s="73"/>
      <c r="AKR278" s="73"/>
      <c r="AKS278" s="73"/>
      <c r="AKT278" s="73"/>
      <c r="AKU278" s="73"/>
      <c r="AKV278" s="73"/>
      <c r="AKW278" s="73"/>
      <c r="AKX278" s="73"/>
      <c r="AKY278" s="73"/>
      <c r="AKZ278" s="73"/>
      <c r="ALA278" s="73"/>
      <c r="ALB278" s="73"/>
      <c r="ALC278" s="73"/>
      <c r="ALD278" s="73"/>
      <c r="ALE278" s="73"/>
      <c r="ALF278" s="73"/>
      <c r="ALG278" s="73"/>
      <c r="ALH278" s="73"/>
      <c r="ALI278" s="73"/>
      <c r="ALJ278" s="73"/>
      <c r="ALK278" s="73"/>
      <c r="ALL278" s="73"/>
      <c r="ALM278" s="73"/>
      <c r="ALN278" s="73"/>
    </row>
    <row r="279" spans="1:1002" customFormat="1" ht="16" x14ac:dyDescent="0.2">
      <c r="A279" s="15"/>
      <c r="B279" s="24"/>
      <c r="C279" s="17"/>
      <c r="D279" s="15"/>
      <c r="E279" s="25"/>
      <c r="F279" s="25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  <c r="BG279" s="73"/>
      <c r="BH279" s="73"/>
      <c r="BI279" s="73"/>
      <c r="BJ279" s="73"/>
      <c r="BK279" s="73"/>
      <c r="BL279" s="73"/>
      <c r="BM279" s="73"/>
      <c r="BN279" s="73"/>
      <c r="BO279" s="73"/>
      <c r="BP279" s="73"/>
      <c r="BQ279" s="73"/>
      <c r="BR279" s="73"/>
      <c r="BS279" s="73"/>
      <c r="BT279" s="73"/>
      <c r="BU279" s="73"/>
      <c r="BV279" s="73"/>
      <c r="BW279" s="73"/>
      <c r="BX279" s="73"/>
      <c r="BY279" s="73"/>
      <c r="BZ279" s="73"/>
      <c r="CA279" s="73"/>
      <c r="CB279" s="73"/>
      <c r="CC279" s="73"/>
      <c r="CD279" s="73"/>
      <c r="CE279" s="73"/>
      <c r="CF279" s="73"/>
      <c r="CG279" s="73"/>
      <c r="CH279" s="73"/>
      <c r="CI279" s="73"/>
      <c r="CJ279" s="73"/>
      <c r="CK279" s="73"/>
      <c r="CL279" s="73"/>
      <c r="CM279" s="73"/>
      <c r="CN279" s="73"/>
      <c r="CO279" s="73"/>
      <c r="CP279" s="73"/>
      <c r="CQ279" s="73"/>
      <c r="CR279" s="73"/>
      <c r="CS279" s="73"/>
      <c r="CT279" s="73"/>
      <c r="CU279" s="73"/>
      <c r="CV279" s="73"/>
      <c r="CW279" s="73"/>
      <c r="CX279" s="73"/>
      <c r="CY279" s="73"/>
      <c r="CZ279" s="73"/>
      <c r="DA279" s="73"/>
      <c r="DB279" s="73"/>
      <c r="DC279" s="73"/>
      <c r="DD279" s="73"/>
      <c r="DE279" s="73"/>
      <c r="DF279" s="73"/>
      <c r="DG279" s="73"/>
      <c r="DH279" s="73"/>
      <c r="DI279" s="73"/>
      <c r="DJ279" s="73"/>
      <c r="DK279" s="73"/>
      <c r="DL279" s="73"/>
      <c r="DM279" s="73"/>
      <c r="DN279" s="73"/>
      <c r="DO279" s="73"/>
      <c r="DP279" s="73"/>
      <c r="DQ279" s="73"/>
      <c r="DR279" s="73"/>
      <c r="DS279" s="73"/>
      <c r="DT279" s="73"/>
      <c r="DU279" s="73"/>
      <c r="DV279" s="73"/>
      <c r="DW279" s="73"/>
      <c r="DX279" s="73"/>
      <c r="DY279" s="73"/>
      <c r="DZ279" s="73"/>
      <c r="EA279" s="73"/>
      <c r="EB279" s="73"/>
      <c r="EC279" s="73"/>
      <c r="ED279" s="73"/>
      <c r="EE279" s="73"/>
      <c r="EF279" s="73"/>
      <c r="EG279" s="73"/>
      <c r="EH279" s="73"/>
      <c r="EI279" s="73"/>
      <c r="EJ279" s="73"/>
      <c r="EK279" s="73"/>
      <c r="EL279" s="73"/>
      <c r="EM279" s="73"/>
      <c r="EN279" s="73"/>
      <c r="EO279" s="73"/>
      <c r="EP279" s="73"/>
      <c r="EQ279" s="73"/>
      <c r="ER279" s="73"/>
      <c r="ES279" s="73"/>
      <c r="ET279" s="73"/>
      <c r="EU279" s="73"/>
      <c r="EV279" s="73"/>
      <c r="EW279" s="73"/>
      <c r="EX279" s="73"/>
      <c r="EY279" s="73"/>
      <c r="EZ279" s="73"/>
      <c r="FA279" s="73"/>
      <c r="FB279" s="73"/>
      <c r="FC279" s="73"/>
      <c r="FD279" s="73"/>
      <c r="FE279" s="73"/>
      <c r="FF279" s="73"/>
      <c r="FG279" s="73"/>
      <c r="FH279" s="73"/>
      <c r="FI279" s="73"/>
      <c r="FJ279" s="73"/>
      <c r="FK279" s="73"/>
      <c r="FL279" s="73"/>
      <c r="FM279" s="73"/>
      <c r="FN279" s="73"/>
      <c r="FO279" s="73"/>
      <c r="FP279" s="73"/>
      <c r="FQ279" s="73"/>
      <c r="FR279" s="73"/>
      <c r="FS279" s="73"/>
      <c r="FT279" s="73"/>
      <c r="FU279" s="73"/>
      <c r="FV279" s="73"/>
      <c r="FW279" s="73"/>
      <c r="FX279" s="73"/>
      <c r="FY279" s="73"/>
      <c r="FZ279" s="73"/>
      <c r="GA279" s="73"/>
      <c r="GB279" s="73"/>
      <c r="GC279" s="73"/>
      <c r="GD279" s="73"/>
      <c r="GE279" s="73"/>
      <c r="GF279" s="73"/>
      <c r="GG279" s="73"/>
      <c r="GH279" s="73"/>
      <c r="GI279" s="73"/>
      <c r="GJ279" s="73"/>
      <c r="GK279" s="73"/>
      <c r="GL279" s="73"/>
      <c r="GM279" s="73"/>
      <c r="GN279" s="73"/>
      <c r="GO279" s="73"/>
      <c r="GP279" s="73"/>
      <c r="GQ279" s="73"/>
      <c r="GR279" s="73"/>
      <c r="GS279" s="73"/>
      <c r="GT279" s="73"/>
      <c r="GU279" s="73"/>
      <c r="GV279" s="73"/>
      <c r="GW279" s="73"/>
      <c r="GX279" s="73"/>
      <c r="GY279" s="73"/>
      <c r="GZ279" s="73"/>
      <c r="HA279" s="73"/>
      <c r="HB279" s="73"/>
      <c r="HC279" s="73"/>
      <c r="HD279" s="73"/>
      <c r="HE279" s="73"/>
      <c r="HF279" s="73"/>
      <c r="HG279" s="73"/>
      <c r="HH279" s="73"/>
      <c r="HI279" s="73"/>
      <c r="HJ279" s="73"/>
      <c r="HK279" s="73"/>
      <c r="HL279" s="73"/>
      <c r="HM279" s="73"/>
      <c r="HN279" s="73"/>
      <c r="HO279" s="73"/>
      <c r="HP279" s="73"/>
      <c r="HQ279" s="73"/>
      <c r="HR279" s="73"/>
      <c r="HS279" s="73"/>
      <c r="HT279" s="73"/>
      <c r="HU279" s="73"/>
      <c r="HV279" s="73"/>
      <c r="HW279" s="73"/>
      <c r="HX279" s="73"/>
      <c r="HY279" s="73"/>
      <c r="HZ279" s="73"/>
      <c r="IA279" s="73"/>
      <c r="IB279" s="73"/>
      <c r="IC279" s="73"/>
      <c r="ID279" s="73"/>
      <c r="IE279" s="73"/>
      <c r="IF279" s="73"/>
      <c r="IG279" s="73"/>
      <c r="IH279" s="73"/>
      <c r="II279" s="73"/>
      <c r="IJ279" s="73"/>
      <c r="IK279" s="73"/>
      <c r="IL279" s="73"/>
      <c r="IM279" s="73"/>
      <c r="IN279" s="73"/>
      <c r="IO279" s="73"/>
      <c r="IP279" s="73"/>
      <c r="IQ279" s="73"/>
      <c r="IR279" s="73"/>
      <c r="IS279" s="73"/>
      <c r="IT279" s="73"/>
      <c r="IU279" s="73"/>
      <c r="IV279" s="73"/>
      <c r="IW279" s="73"/>
      <c r="IX279" s="73"/>
      <c r="IY279" s="73"/>
      <c r="IZ279" s="73"/>
      <c r="JA279" s="73"/>
      <c r="JB279" s="73"/>
      <c r="JC279" s="73"/>
      <c r="JD279" s="73"/>
      <c r="JE279" s="73"/>
      <c r="JF279" s="73"/>
      <c r="JG279" s="73"/>
      <c r="JH279" s="73"/>
      <c r="JI279" s="73"/>
      <c r="JJ279" s="73"/>
      <c r="JK279" s="73"/>
      <c r="JL279" s="73"/>
      <c r="JM279" s="73"/>
      <c r="JN279" s="73"/>
      <c r="JO279" s="73"/>
      <c r="JP279" s="73"/>
      <c r="JQ279" s="73"/>
      <c r="JR279" s="73"/>
      <c r="JS279" s="73"/>
      <c r="JT279" s="73"/>
      <c r="JU279" s="73"/>
      <c r="JV279" s="73"/>
      <c r="JW279" s="73"/>
      <c r="JX279" s="73"/>
      <c r="JY279" s="73"/>
      <c r="JZ279" s="73"/>
      <c r="KA279" s="73"/>
      <c r="KB279" s="73"/>
      <c r="KC279" s="73"/>
      <c r="KD279" s="73"/>
      <c r="KE279" s="73"/>
      <c r="KF279" s="73"/>
      <c r="KG279" s="73"/>
      <c r="KH279" s="73"/>
      <c r="KI279" s="73"/>
      <c r="KJ279" s="73"/>
      <c r="KK279" s="73"/>
      <c r="KL279" s="73"/>
      <c r="KM279" s="73"/>
      <c r="KN279" s="73"/>
      <c r="KO279" s="73"/>
      <c r="KP279" s="73"/>
      <c r="KQ279" s="73"/>
      <c r="KR279" s="73"/>
      <c r="KS279" s="73"/>
      <c r="KT279" s="73"/>
      <c r="KU279" s="73"/>
      <c r="KV279" s="73"/>
      <c r="KW279" s="73"/>
      <c r="KX279" s="73"/>
      <c r="KY279" s="73"/>
      <c r="KZ279" s="73"/>
      <c r="LA279" s="73"/>
      <c r="LB279" s="73"/>
      <c r="LC279" s="73"/>
      <c r="LD279" s="73"/>
      <c r="LE279" s="73"/>
      <c r="LF279" s="73"/>
      <c r="LG279" s="73"/>
      <c r="LH279" s="73"/>
      <c r="LI279" s="73"/>
      <c r="LJ279" s="73"/>
      <c r="LK279" s="73"/>
      <c r="LL279" s="73"/>
      <c r="LM279" s="73"/>
      <c r="LN279" s="73"/>
      <c r="LO279" s="73"/>
      <c r="LP279" s="73"/>
      <c r="LQ279" s="73"/>
      <c r="LR279" s="73"/>
      <c r="LS279" s="73"/>
      <c r="LT279" s="73"/>
      <c r="LU279" s="73"/>
      <c r="LV279" s="73"/>
      <c r="LW279" s="73"/>
      <c r="LX279" s="73"/>
      <c r="LY279" s="73"/>
      <c r="LZ279" s="73"/>
      <c r="MA279" s="73"/>
      <c r="MB279" s="73"/>
      <c r="MC279" s="73"/>
      <c r="MD279" s="73"/>
      <c r="ME279" s="73"/>
      <c r="MF279" s="73"/>
      <c r="MG279" s="73"/>
      <c r="MH279" s="73"/>
      <c r="MI279" s="73"/>
      <c r="MJ279" s="73"/>
      <c r="MK279" s="73"/>
      <c r="ML279" s="73"/>
      <c r="MM279" s="73"/>
      <c r="MN279" s="73"/>
      <c r="MO279" s="73"/>
      <c r="MP279" s="73"/>
      <c r="MQ279" s="73"/>
      <c r="MR279" s="73"/>
      <c r="MS279" s="73"/>
      <c r="MT279" s="73"/>
      <c r="MU279" s="73"/>
      <c r="MV279" s="73"/>
      <c r="MW279" s="73"/>
      <c r="MX279" s="73"/>
      <c r="MY279" s="73"/>
      <c r="MZ279" s="73"/>
      <c r="NA279" s="73"/>
      <c r="NB279" s="73"/>
      <c r="NC279" s="73"/>
      <c r="ND279" s="73"/>
      <c r="NE279" s="73"/>
      <c r="NF279" s="73"/>
      <c r="NG279" s="73"/>
      <c r="NH279" s="73"/>
      <c r="NI279" s="73"/>
      <c r="NJ279" s="73"/>
      <c r="NK279" s="73"/>
      <c r="NL279" s="73"/>
      <c r="NM279" s="73"/>
      <c r="NN279" s="73"/>
      <c r="NO279" s="73"/>
      <c r="NP279" s="73"/>
      <c r="NQ279" s="73"/>
      <c r="NR279" s="73"/>
      <c r="NS279" s="73"/>
      <c r="NT279" s="73"/>
      <c r="NU279" s="73"/>
      <c r="NV279" s="73"/>
      <c r="NW279" s="73"/>
      <c r="NX279" s="73"/>
      <c r="NY279" s="73"/>
      <c r="NZ279" s="73"/>
      <c r="OA279" s="73"/>
      <c r="OB279" s="73"/>
      <c r="OC279" s="73"/>
      <c r="OD279" s="73"/>
      <c r="OE279" s="73"/>
      <c r="OF279" s="73"/>
      <c r="OG279" s="73"/>
      <c r="OH279" s="73"/>
      <c r="OI279" s="73"/>
      <c r="OJ279" s="73"/>
      <c r="OK279" s="73"/>
      <c r="OL279" s="73"/>
      <c r="OM279" s="73"/>
      <c r="ON279" s="73"/>
      <c r="OO279" s="73"/>
      <c r="OP279" s="73"/>
      <c r="OQ279" s="73"/>
      <c r="OR279" s="73"/>
      <c r="OS279" s="73"/>
      <c r="OT279" s="73"/>
      <c r="OU279" s="73"/>
      <c r="OV279" s="73"/>
      <c r="OW279" s="73"/>
      <c r="OX279" s="73"/>
      <c r="OY279" s="73"/>
      <c r="OZ279" s="73"/>
      <c r="PA279" s="73"/>
      <c r="PB279" s="73"/>
      <c r="PC279" s="73"/>
      <c r="PD279" s="73"/>
      <c r="PE279" s="73"/>
      <c r="PF279" s="73"/>
      <c r="PG279" s="73"/>
      <c r="PH279" s="73"/>
      <c r="PI279" s="73"/>
      <c r="PJ279" s="73"/>
      <c r="PK279" s="73"/>
      <c r="PL279" s="73"/>
      <c r="PM279" s="73"/>
      <c r="PN279" s="73"/>
      <c r="PO279" s="73"/>
      <c r="PP279" s="73"/>
      <c r="PQ279" s="73"/>
      <c r="PR279" s="73"/>
      <c r="PS279" s="73"/>
      <c r="PT279" s="73"/>
      <c r="PU279" s="73"/>
      <c r="PV279" s="73"/>
      <c r="PW279" s="73"/>
      <c r="PX279" s="73"/>
      <c r="PY279" s="73"/>
      <c r="PZ279" s="73"/>
      <c r="QA279" s="73"/>
      <c r="QB279" s="73"/>
      <c r="QC279" s="73"/>
      <c r="QD279" s="73"/>
      <c r="QE279" s="73"/>
      <c r="QF279" s="73"/>
      <c r="QG279" s="73"/>
      <c r="QH279" s="73"/>
      <c r="QI279" s="73"/>
      <c r="QJ279" s="73"/>
      <c r="QK279" s="73"/>
      <c r="QL279" s="73"/>
      <c r="QM279" s="73"/>
      <c r="QN279" s="73"/>
      <c r="QO279" s="73"/>
      <c r="QP279" s="73"/>
      <c r="QQ279" s="73"/>
      <c r="QR279" s="73"/>
      <c r="QS279" s="73"/>
      <c r="QT279" s="73"/>
      <c r="QU279" s="73"/>
      <c r="QV279" s="73"/>
      <c r="QW279" s="73"/>
      <c r="QX279" s="73"/>
      <c r="QY279" s="73"/>
      <c r="QZ279" s="73"/>
      <c r="RA279" s="73"/>
      <c r="RB279" s="73"/>
      <c r="RC279" s="73"/>
      <c r="RD279" s="73"/>
      <c r="RE279" s="73"/>
      <c r="RF279" s="73"/>
      <c r="RG279" s="73"/>
      <c r="RH279" s="73"/>
      <c r="RI279" s="73"/>
      <c r="RJ279" s="73"/>
      <c r="RK279" s="73"/>
      <c r="RL279" s="73"/>
      <c r="RM279" s="73"/>
      <c r="RN279" s="73"/>
      <c r="RO279" s="73"/>
      <c r="RP279" s="73"/>
      <c r="RQ279" s="73"/>
      <c r="RR279" s="73"/>
      <c r="RS279" s="73"/>
      <c r="RT279" s="73"/>
      <c r="RU279" s="73"/>
      <c r="RV279" s="73"/>
      <c r="RW279" s="73"/>
      <c r="RX279" s="73"/>
      <c r="RY279" s="73"/>
      <c r="RZ279" s="73"/>
      <c r="SA279" s="73"/>
      <c r="SB279" s="73"/>
      <c r="SC279" s="73"/>
      <c r="SD279" s="73"/>
      <c r="SE279" s="73"/>
      <c r="SF279" s="73"/>
      <c r="SG279" s="73"/>
      <c r="SH279" s="73"/>
      <c r="SI279" s="73"/>
      <c r="SJ279" s="73"/>
      <c r="SK279" s="73"/>
      <c r="SL279" s="73"/>
      <c r="SM279" s="73"/>
      <c r="SN279" s="73"/>
      <c r="SO279" s="73"/>
      <c r="SP279" s="73"/>
      <c r="SQ279" s="73"/>
      <c r="SR279" s="73"/>
      <c r="SS279" s="73"/>
      <c r="ST279" s="73"/>
      <c r="SU279" s="73"/>
      <c r="SV279" s="73"/>
      <c r="SW279" s="73"/>
      <c r="SX279" s="73"/>
      <c r="SY279" s="73"/>
      <c r="SZ279" s="73"/>
      <c r="TA279" s="73"/>
      <c r="TB279" s="73"/>
      <c r="TC279" s="73"/>
      <c r="TD279" s="73"/>
      <c r="TE279" s="73"/>
      <c r="TF279" s="73"/>
      <c r="TG279" s="73"/>
      <c r="TH279" s="73"/>
      <c r="TI279" s="73"/>
      <c r="TJ279" s="73"/>
      <c r="TK279" s="73"/>
      <c r="TL279" s="73"/>
      <c r="TM279" s="73"/>
      <c r="TN279" s="73"/>
      <c r="TO279" s="73"/>
      <c r="TP279" s="73"/>
      <c r="TQ279" s="73"/>
      <c r="TR279" s="73"/>
      <c r="TS279" s="73"/>
      <c r="TT279" s="73"/>
      <c r="TU279" s="73"/>
      <c r="TV279" s="73"/>
      <c r="TW279" s="73"/>
      <c r="TX279" s="73"/>
      <c r="TY279" s="73"/>
      <c r="TZ279" s="73"/>
      <c r="UA279" s="73"/>
      <c r="UB279" s="73"/>
      <c r="UC279" s="73"/>
      <c r="UD279" s="73"/>
      <c r="UE279" s="73"/>
      <c r="UF279" s="73"/>
      <c r="UG279" s="73"/>
      <c r="UH279" s="73"/>
      <c r="UI279" s="73"/>
      <c r="UJ279" s="73"/>
      <c r="UK279" s="73"/>
      <c r="UL279" s="73"/>
      <c r="UM279" s="73"/>
      <c r="UN279" s="73"/>
      <c r="UO279" s="73"/>
      <c r="UP279" s="73"/>
      <c r="UQ279" s="73"/>
      <c r="UR279" s="73"/>
      <c r="US279" s="73"/>
      <c r="UT279" s="73"/>
      <c r="UU279" s="73"/>
      <c r="UV279" s="73"/>
      <c r="UW279" s="73"/>
      <c r="UX279" s="73"/>
      <c r="UY279" s="73"/>
      <c r="UZ279" s="73"/>
      <c r="VA279" s="73"/>
      <c r="VB279" s="73"/>
      <c r="VC279" s="73"/>
      <c r="VD279" s="73"/>
      <c r="VE279" s="73"/>
      <c r="VF279" s="73"/>
      <c r="VG279" s="73"/>
      <c r="VH279" s="73"/>
      <c r="VI279" s="73"/>
      <c r="VJ279" s="73"/>
      <c r="VK279" s="73"/>
      <c r="VL279" s="73"/>
      <c r="VM279" s="73"/>
      <c r="VN279" s="73"/>
      <c r="VO279" s="73"/>
      <c r="VP279" s="73"/>
      <c r="VQ279" s="73"/>
      <c r="VR279" s="73"/>
      <c r="VS279" s="73"/>
      <c r="VT279" s="73"/>
      <c r="VU279" s="73"/>
      <c r="VV279" s="73"/>
      <c r="VW279" s="73"/>
      <c r="VX279" s="73"/>
      <c r="VY279" s="73"/>
      <c r="VZ279" s="73"/>
      <c r="WA279" s="73"/>
      <c r="WB279" s="73"/>
      <c r="WC279" s="73"/>
      <c r="WD279" s="73"/>
      <c r="WE279" s="73"/>
      <c r="WF279" s="73"/>
      <c r="WG279" s="73"/>
      <c r="WH279" s="73"/>
      <c r="WI279" s="73"/>
      <c r="WJ279" s="73"/>
      <c r="WK279" s="73"/>
      <c r="WL279" s="73"/>
      <c r="WM279" s="73"/>
      <c r="WN279" s="73"/>
      <c r="WO279" s="73"/>
      <c r="WP279" s="73"/>
      <c r="WQ279" s="73"/>
      <c r="WR279" s="73"/>
      <c r="WS279" s="73"/>
      <c r="WT279" s="73"/>
      <c r="WU279" s="73"/>
      <c r="WV279" s="73"/>
      <c r="WW279" s="73"/>
      <c r="WX279" s="73"/>
      <c r="WY279" s="73"/>
      <c r="WZ279" s="73"/>
      <c r="XA279" s="73"/>
      <c r="XB279" s="73"/>
      <c r="XC279" s="73"/>
      <c r="XD279" s="73"/>
      <c r="XE279" s="73"/>
      <c r="XF279" s="73"/>
      <c r="XG279" s="73"/>
      <c r="XH279" s="73"/>
      <c r="XI279" s="73"/>
      <c r="XJ279" s="73"/>
      <c r="XK279" s="73"/>
      <c r="XL279" s="73"/>
      <c r="XM279" s="73"/>
      <c r="XN279" s="73"/>
      <c r="XO279" s="73"/>
      <c r="XP279" s="73"/>
      <c r="XQ279" s="73"/>
      <c r="XR279" s="73"/>
      <c r="XS279" s="73"/>
      <c r="XT279" s="73"/>
      <c r="XU279" s="73"/>
      <c r="XV279" s="73"/>
      <c r="XW279" s="73"/>
      <c r="XX279" s="73"/>
      <c r="XY279" s="73"/>
      <c r="XZ279" s="73"/>
      <c r="YA279" s="73"/>
      <c r="YB279" s="73"/>
      <c r="YC279" s="73"/>
      <c r="YD279" s="73"/>
      <c r="YE279" s="73"/>
      <c r="YF279" s="73"/>
      <c r="YG279" s="73"/>
      <c r="YH279" s="73"/>
      <c r="YI279" s="73"/>
      <c r="YJ279" s="73"/>
      <c r="YK279" s="73"/>
      <c r="YL279" s="73"/>
      <c r="YM279" s="73"/>
      <c r="YN279" s="73"/>
      <c r="YO279" s="73"/>
      <c r="YP279" s="73"/>
      <c r="YQ279" s="73"/>
      <c r="YR279" s="73"/>
      <c r="YS279" s="73"/>
      <c r="YT279" s="73"/>
      <c r="YU279" s="73"/>
      <c r="YV279" s="73"/>
      <c r="YW279" s="73"/>
      <c r="YX279" s="73"/>
      <c r="YY279" s="73"/>
      <c r="YZ279" s="73"/>
      <c r="ZA279" s="73"/>
      <c r="ZB279" s="73"/>
      <c r="ZC279" s="73"/>
      <c r="ZD279" s="73"/>
      <c r="ZE279" s="73"/>
      <c r="ZF279" s="73"/>
      <c r="ZG279" s="73"/>
      <c r="ZH279" s="73"/>
      <c r="ZI279" s="73"/>
      <c r="ZJ279" s="73"/>
      <c r="ZK279" s="73"/>
      <c r="ZL279" s="73"/>
      <c r="ZM279" s="73"/>
      <c r="ZN279" s="73"/>
      <c r="ZO279" s="73"/>
      <c r="ZP279" s="73"/>
      <c r="ZQ279" s="73"/>
      <c r="ZR279" s="73"/>
      <c r="ZS279" s="73"/>
      <c r="ZT279" s="73"/>
      <c r="ZU279" s="73"/>
      <c r="ZV279" s="73"/>
      <c r="ZW279" s="73"/>
      <c r="ZX279" s="73"/>
      <c r="ZY279" s="73"/>
      <c r="ZZ279" s="73"/>
      <c r="AAA279" s="73"/>
      <c r="AAB279" s="73"/>
      <c r="AAC279" s="73"/>
      <c r="AAD279" s="73"/>
      <c r="AAE279" s="73"/>
      <c r="AAF279" s="73"/>
      <c r="AAG279" s="73"/>
      <c r="AAH279" s="73"/>
      <c r="AAI279" s="73"/>
      <c r="AAJ279" s="73"/>
      <c r="AAK279" s="73"/>
      <c r="AAL279" s="73"/>
      <c r="AAM279" s="73"/>
      <c r="AAN279" s="73"/>
      <c r="AAO279" s="73"/>
      <c r="AAP279" s="73"/>
      <c r="AAQ279" s="73"/>
      <c r="AAR279" s="73"/>
      <c r="AAS279" s="73"/>
      <c r="AAT279" s="73"/>
      <c r="AAU279" s="73"/>
      <c r="AAV279" s="73"/>
      <c r="AAW279" s="73"/>
      <c r="AAX279" s="73"/>
      <c r="AAY279" s="73"/>
      <c r="AAZ279" s="73"/>
      <c r="ABA279" s="73"/>
      <c r="ABB279" s="73"/>
      <c r="ABC279" s="73"/>
      <c r="ABD279" s="73"/>
      <c r="ABE279" s="73"/>
      <c r="ABF279" s="73"/>
      <c r="ABG279" s="73"/>
      <c r="ABH279" s="73"/>
      <c r="ABI279" s="73"/>
      <c r="ABJ279" s="73"/>
      <c r="ABK279" s="73"/>
      <c r="ABL279" s="73"/>
      <c r="ABM279" s="73"/>
      <c r="ABN279" s="73"/>
      <c r="ABO279" s="73"/>
      <c r="ABP279" s="73"/>
      <c r="ABQ279" s="73"/>
      <c r="ABR279" s="73"/>
      <c r="ABS279" s="73"/>
      <c r="ABT279" s="73"/>
      <c r="ABU279" s="73"/>
      <c r="ABV279" s="73"/>
      <c r="ABW279" s="73"/>
      <c r="ABX279" s="73"/>
      <c r="ABY279" s="73"/>
      <c r="ABZ279" s="73"/>
      <c r="ACA279" s="73"/>
      <c r="ACB279" s="73"/>
      <c r="ACC279" s="73"/>
      <c r="ACD279" s="73"/>
      <c r="ACE279" s="73"/>
      <c r="ACF279" s="73"/>
      <c r="ACG279" s="73"/>
      <c r="ACH279" s="73"/>
      <c r="ACI279" s="73"/>
      <c r="ACJ279" s="73"/>
      <c r="ACK279" s="73"/>
      <c r="ACL279" s="73"/>
      <c r="ACM279" s="73"/>
      <c r="ACN279" s="73"/>
      <c r="ACO279" s="73"/>
      <c r="ACP279" s="73"/>
      <c r="ACQ279" s="73"/>
      <c r="ACR279" s="73"/>
      <c r="ACS279" s="73"/>
      <c r="ACT279" s="73"/>
      <c r="ACU279" s="73"/>
      <c r="ACV279" s="73"/>
      <c r="ACW279" s="73"/>
      <c r="ACX279" s="73"/>
      <c r="ACY279" s="73"/>
      <c r="ACZ279" s="73"/>
      <c r="ADA279" s="73"/>
      <c r="ADB279" s="73"/>
      <c r="ADC279" s="73"/>
      <c r="ADD279" s="73"/>
      <c r="ADE279" s="73"/>
      <c r="ADF279" s="73"/>
      <c r="ADG279" s="73"/>
      <c r="ADH279" s="73"/>
      <c r="ADI279" s="73"/>
      <c r="ADJ279" s="73"/>
      <c r="ADK279" s="73"/>
      <c r="ADL279" s="73"/>
      <c r="ADM279" s="73"/>
      <c r="ADN279" s="73"/>
      <c r="ADO279" s="73"/>
      <c r="ADP279" s="73"/>
      <c r="ADQ279" s="73"/>
      <c r="ADR279" s="73"/>
      <c r="ADS279" s="73"/>
      <c r="ADT279" s="73"/>
      <c r="ADU279" s="73"/>
      <c r="ADV279" s="73"/>
      <c r="ADW279" s="73"/>
      <c r="ADX279" s="73"/>
      <c r="ADY279" s="73"/>
      <c r="ADZ279" s="73"/>
      <c r="AEA279" s="73"/>
      <c r="AEB279" s="73"/>
      <c r="AEC279" s="73"/>
      <c r="AED279" s="73"/>
      <c r="AEE279" s="73"/>
      <c r="AEF279" s="73"/>
      <c r="AEG279" s="73"/>
      <c r="AEH279" s="73"/>
      <c r="AEI279" s="73"/>
      <c r="AEJ279" s="73"/>
      <c r="AEK279" s="73"/>
      <c r="AEL279" s="73"/>
      <c r="AEM279" s="73"/>
      <c r="AEN279" s="73"/>
      <c r="AEO279" s="73"/>
      <c r="AEP279" s="73"/>
      <c r="AEQ279" s="73"/>
      <c r="AER279" s="73"/>
      <c r="AES279" s="73"/>
      <c r="AET279" s="73"/>
      <c r="AEU279" s="73"/>
      <c r="AEV279" s="73"/>
      <c r="AEW279" s="73"/>
      <c r="AEX279" s="73"/>
      <c r="AEY279" s="73"/>
      <c r="AEZ279" s="73"/>
      <c r="AFA279" s="73"/>
      <c r="AFB279" s="73"/>
      <c r="AFC279" s="73"/>
      <c r="AFD279" s="73"/>
      <c r="AFE279" s="73"/>
      <c r="AFF279" s="73"/>
      <c r="AFG279" s="73"/>
      <c r="AFH279" s="73"/>
      <c r="AFI279" s="73"/>
      <c r="AFJ279" s="73"/>
      <c r="AFK279" s="73"/>
      <c r="AFL279" s="73"/>
      <c r="AFM279" s="73"/>
      <c r="AFN279" s="73"/>
      <c r="AFO279" s="73"/>
      <c r="AFP279" s="73"/>
      <c r="AFQ279" s="73"/>
      <c r="AFR279" s="73"/>
      <c r="AFS279" s="73"/>
      <c r="AFT279" s="73"/>
      <c r="AFU279" s="73"/>
      <c r="AFV279" s="73"/>
      <c r="AFW279" s="73"/>
      <c r="AFX279" s="73"/>
      <c r="AFY279" s="73"/>
      <c r="AFZ279" s="73"/>
      <c r="AGA279" s="73"/>
      <c r="AGB279" s="73"/>
      <c r="AGC279" s="73"/>
      <c r="AGD279" s="73"/>
      <c r="AGE279" s="73"/>
      <c r="AGF279" s="73"/>
      <c r="AGG279" s="73"/>
      <c r="AGH279" s="73"/>
      <c r="AGI279" s="73"/>
      <c r="AGJ279" s="73"/>
      <c r="AGK279" s="73"/>
      <c r="AGL279" s="73"/>
      <c r="AGM279" s="73"/>
      <c r="AGN279" s="73"/>
      <c r="AGO279" s="73"/>
      <c r="AGP279" s="73"/>
      <c r="AGQ279" s="73"/>
      <c r="AGR279" s="73"/>
      <c r="AGS279" s="73"/>
      <c r="AGT279" s="73"/>
      <c r="AGU279" s="73"/>
      <c r="AGV279" s="73"/>
      <c r="AGW279" s="73"/>
      <c r="AGX279" s="73"/>
      <c r="AGY279" s="73"/>
      <c r="AGZ279" s="73"/>
      <c r="AHA279" s="73"/>
      <c r="AHB279" s="73"/>
      <c r="AHC279" s="73"/>
      <c r="AHD279" s="73"/>
      <c r="AHE279" s="73"/>
      <c r="AHF279" s="73"/>
      <c r="AHG279" s="73"/>
      <c r="AHH279" s="73"/>
      <c r="AHI279" s="73"/>
      <c r="AHJ279" s="73"/>
      <c r="AHK279" s="73"/>
      <c r="AHL279" s="73"/>
      <c r="AHM279" s="73"/>
      <c r="AHN279" s="73"/>
      <c r="AHO279" s="73"/>
      <c r="AHP279" s="73"/>
      <c r="AHQ279" s="73"/>
      <c r="AHR279" s="73"/>
      <c r="AHS279" s="73"/>
      <c r="AHT279" s="73"/>
      <c r="AHU279" s="73"/>
      <c r="AHV279" s="73"/>
      <c r="AHW279" s="73"/>
      <c r="AHX279" s="73"/>
      <c r="AHY279" s="73"/>
      <c r="AHZ279" s="73"/>
      <c r="AIA279" s="73"/>
      <c r="AIB279" s="73"/>
      <c r="AIC279" s="73"/>
      <c r="AID279" s="73"/>
      <c r="AIE279" s="73"/>
      <c r="AIF279" s="73"/>
      <c r="AIG279" s="73"/>
      <c r="AIH279" s="73"/>
      <c r="AII279" s="73"/>
      <c r="AIJ279" s="73"/>
      <c r="AIK279" s="73"/>
      <c r="AIL279" s="73"/>
      <c r="AIM279" s="73"/>
      <c r="AIN279" s="73"/>
      <c r="AIO279" s="73"/>
      <c r="AIP279" s="73"/>
      <c r="AIQ279" s="73"/>
      <c r="AIR279" s="73"/>
      <c r="AIS279" s="73"/>
      <c r="AIT279" s="73"/>
      <c r="AIU279" s="73"/>
      <c r="AIV279" s="73"/>
      <c r="AIW279" s="73"/>
      <c r="AIX279" s="73"/>
      <c r="AIY279" s="73"/>
      <c r="AIZ279" s="73"/>
      <c r="AJA279" s="73"/>
      <c r="AJB279" s="73"/>
      <c r="AJC279" s="73"/>
      <c r="AJD279" s="73"/>
      <c r="AJE279" s="73"/>
      <c r="AJF279" s="73"/>
      <c r="AJG279" s="73"/>
      <c r="AJH279" s="73"/>
      <c r="AJI279" s="73"/>
      <c r="AJJ279" s="73"/>
      <c r="AJK279" s="73"/>
      <c r="AJL279" s="73"/>
      <c r="AJM279" s="73"/>
      <c r="AJN279" s="73"/>
      <c r="AJO279" s="73"/>
      <c r="AJP279" s="73"/>
      <c r="AJQ279" s="73"/>
      <c r="AJR279" s="73"/>
      <c r="AJS279" s="73"/>
      <c r="AJT279" s="73"/>
      <c r="AJU279" s="73"/>
      <c r="AJV279" s="73"/>
      <c r="AJW279" s="73"/>
      <c r="AJX279" s="73"/>
      <c r="AJY279" s="73"/>
      <c r="AJZ279" s="73"/>
      <c r="AKA279" s="73"/>
      <c r="AKB279" s="73"/>
      <c r="AKC279" s="73"/>
      <c r="AKD279" s="73"/>
      <c r="AKE279" s="73"/>
      <c r="AKF279" s="73"/>
      <c r="AKG279" s="73"/>
      <c r="AKH279" s="73"/>
      <c r="AKI279" s="73"/>
      <c r="AKJ279" s="73"/>
      <c r="AKK279" s="73"/>
      <c r="AKL279" s="73"/>
      <c r="AKM279" s="73"/>
      <c r="AKN279" s="73"/>
      <c r="AKO279" s="73"/>
      <c r="AKP279" s="73"/>
      <c r="AKQ279" s="73"/>
      <c r="AKR279" s="73"/>
      <c r="AKS279" s="73"/>
      <c r="AKT279" s="73"/>
      <c r="AKU279" s="73"/>
      <c r="AKV279" s="73"/>
      <c r="AKW279" s="73"/>
      <c r="AKX279" s="73"/>
      <c r="AKY279" s="73"/>
      <c r="AKZ279" s="73"/>
      <c r="ALA279" s="73"/>
      <c r="ALB279" s="73"/>
      <c r="ALC279" s="73"/>
      <c r="ALD279" s="73"/>
      <c r="ALE279" s="73"/>
      <c r="ALF279" s="73"/>
      <c r="ALG279" s="73"/>
      <c r="ALH279" s="73"/>
      <c r="ALI279" s="73"/>
      <c r="ALJ279" s="73"/>
      <c r="ALK279" s="73"/>
      <c r="ALL279" s="73"/>
      <c r="ALM279" s="73"/>
      <c r="ALN279" s="73"/>
    </row>
    <row r="280" spans="1:1002" customFormat="1" ht="16" x14ac:dyDescent="0.2">
      <c r="A280" s="74" t="s">
        <v>207</v>
      </c>
      <c r="B280" s="75"/>
      <c r="C280" s="76"/>
      <c r="D280" s="77"/>
      <c r="E280" s="78"/>
      <c r="F280" s="79">
        <f>SUM(F10:F279)/3</f>
        <v>0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  <c r="BG280" s="73"/>
      <c r="BH280" s="73"/>
      <c r="BI280" s="73"/>
      <c r="BJ280" s="73"/>
      <c r="BK280" s="73"/>
      <c r="BL280" s="73"/>
      <c r="BM280" s="73"/>
      <c r="BN280" s="73"/>
      <c r="BO280" s="73"/>
      <c r="BP280" s="73"/>
      <c r="BQ280" s="73"/>
      <c r="BR280" s="73"/>
      <c r="BS280" s="73"/>
      <c r="BT280" s="73"/>
      <c r="BU280" s="73"/>
      <c r="BV280" s="73"/>
      <c r="BW280" s="73"/>
      <c r="BX280" s="73"/>
      <c r="BY280" s="73"/>
      <c r="BZ280" s="73"/>
      <c r="CA280" s="73"/>
      <c r="CB280" s="73"/>
      <c r="CC280" s="73"/>
      <c r="CD280" s="73"/>
      <c r="CE280" s="73"/>
      <c r="CF280" s="73"/>
      <c r="CG280" s="73"/>
      <c r="CH280" s="73"/>
      <c r="CI280" s="73"/>
      <c r="CJ280" s="73"/>
      <c r="CK280" s="73"/>
      <c r="CL280" s="73"/>
      <c r="CM280" s="73"/>
      <c r="CN280" s="73"/>
      <c r="CO280" s="73"/>
      <c r="CP280" s="73"/>
      <c r="CQ280" s="73"/>
      <c r="CR280" s="73"/>
      <c r="CS280" s="73"/>
      <c r="CT280" s="73"/>
      <c r="CU280" s="73"/>
      <c r="CV280" s="73"/>
      <c r="CW280" s="73"/>
      <c r="CX280" s="73"/>
      <c r="CY280" s="73"/>
      <c r="CZ280" s="73"/>
      <c r="DA280" s="73"/>
      <c r="DB280" s="73"/>
      <c r="DC280" s="73"/>
      <c r="DD280" s="73"/>
      <c r="DE280" s="73"/>
      <c r="DF280" s="73"/>
      <c r="DG280" s="73"/>
      <c r="DH280" s="73"/>
      <c r="DI280" s="73"/>
      <c r="DJ280" s="73"/>
      <c r="DK280" s="73"/>
      <c r="DL280" s="73"/>
      <c r="DM280" s="73"/>
      <c r="DN280" s="73"/>
      <c r="DO280" s="73"/>
      <c r="DP280" s="73"/>
      <c r="DQ280" s="73"/>
      <c r="DR280" s="73"/>
      <c r="DS280" s="73"/>
      <c r="DT280" s="73"/>
      <c r="DU280" s="73"/>
      <c r="DV280" s="73"/>
      <c r="DW280" s="73"/>
      <c r="DX280" s="73"/>
      <c r="DY280" s="73"/>
      <c r="DZ280" s="73"/>
      <c r="EA280" s="73"/>
      <c r="EB280" s="73"/>
      <c r="EC280" s="73"/>
      <c r="ED280" s="73"/>
      <c r="EE280" s="73"/>
      <c r="EF280" s="73"/>
      <c r="EG280" s="73"/>
      <c r="EH280" s="73"/>
      <c r="EI280" s="73"/>
      <c r="EJ280" s="73"/>
      <c r="EK280" s="73"/>
      <c r="EL280" s="73"/>
      <c r="EM280" s="73"/>
      <c r="EN280" s="73"/>
      <c r="EO280" s="73"/>
      <c r="EP280" s="73"/>
      <c r="EQ280" s="73"/>
      <c r="ER280" s="73"/>
      <c r="ES280" s="73"/>
      <c r="ET280" s="73"/>
      <c r="EU280" s="73"/>
      <c r="EV280" s="73"/>
      <c r="EW280" s="73"/>
      <c r="EX280" s="73"/>
      <c r="EY280" s="73"/>
      <c r="EZ280" s="73"/>
      <c r="FA280" s="73"/>
      <c r="FB280" s="73"/>
      <c r="FC280" s="73"/>
      <c r="FD280" s="73"/>
      <c r="FE280" s="73"/>
      <c r="FF280" s="73"/>
      <c r="FG280" s="73"/>
      <c r="FH280" s="73"/>
      <c r="FI280" s="73"/>
      <c r="FJ280" s="73"/>
      <c r="FK280" s="73"/>
      <c r="FL280" s="73"/>
      <c r="FM280" s="73"/>
      <c r="FN280" s="73"/>
      <c r="FO280" s="73"/>
      <c r="FP280" s="73"/>
      <c r="FQ280" s="73"/>
      <c r="FR280" s="73"/>
      <c r="FS280" s="73"/>
      <c r="FT280" s="73"/>
      <c r="FU280" s="73"/>
      <c r="FV280" s="73"/>
      <c r="FW280" s="73"/>
      <c r="FX280" s="73"/>
      <c r="FY280" s="73"/>
      <c r="FZ280" s="73"/>
      <c r="GA280" s="73"/>
      <c r="GB280" s="73"/>
      <c r="GC280" s="73"/>
      <c r="GD280" s="73"/>
      <c r="GE280" s="73"/>
      <c r="GF280" s="73"/>
      <c r="GG280" s="73"/>
      <c r="GH280" s="73"/>
      <c r="GI280" s="73"/>
      <c r="GJ280" s="73"/>
      <c r="GK280" s="73"/>
      <c r="GL280" s="73"/>
      <c r="GM280" s="73"/>
      <c r="GN280" s="73"/>
      <c r="GO280" s="73"/>
      <c r="GP280" s="73"/>
      <c r="GQ280" s="73"/>
      <c r="GR280" s="73"/>
      <c r="GS280" s="73"/>
      <c r="GT280" s="73"/>
      <c r="GU280" s="73"/>
      <c r="GV280" s="73"/>
      <c r="GW280" s="73"/>
      <c r="GX280" s="73"/>
      <c r="GY280" s="73"/>
      <c r="GZ280" s="73"/>
      <c r="HA280" s="73"/>
      <c r="HB280" s="73"/>
      <c r="HC280" s="73"/>
      <c r="HD280" s="73"/>
      <c r="HE280" s="73"/>
      <c r="HF280" s="73"/>
      <c r="HG280" s="73"/>
      <c r="HH280" s="73"/>
      <c r="HI280" s="73"/>
      <c r="HJ280" s="73"/>
      <c r="HK280" s="73"/>
      <c r="HL280" s="73"/>
      <c r="HM280" s="73"/>
      <c r="HN280" s="73"/>
      <c r="HO280" s="73"/>
      <c r="HP280" s="73"/>
      <c r="HQ280" s="73"/>
      <c r="HR280" s="73"/>
      <c r="HS280" s="73"/>
      <c r="HT280" s="73"/>
      <c r="HU280" s="73"/>
      <c r="HV280" s="73"/>
      <c r="HW280" s="73"/>
      <c r="HX280" s="73"/>
      <c r="HY280" s="73"/>
      <c r="HZ280" s="73"/>
      <c r="IA280" s="73"/>
      <c r="IB280" s="73"/>
      <c r="IC280" s="73"/>
      <c r="ID280" s="73"/>
      <c r="IE280" s="73"/>
      <c r="IF280" s="73"/>
      <c r="IG280" s="73"/>
      <c r="IH280" s="73"/>
      <c r="II280" s="73"/>
      <c r="IJ280" s="73"/>
      <c r="IK280" s="73"/>
      <c r="IL280" s="73"/>
      <c r="IM280" s="73"/>
      <c r="IN280" s="73"/>
      <c r="IO280" s="73"/>
      <c r="IP280" s="73"/>
      <c r="IQ280" s="73"/>
      <c r="IR280" s="73"/>
      <c r="IS280" s="73"/>
      <c r="IT280" s="73"/>
      <c r="IU280" s="73"/>
      <c r="IV280" s="73"/>
      <c r="IW280" s="73"/>
      <c r="IX280" s="73"/>
      <c r="IY280" s="73"/>
      <c r="IZ280" s="73"/>
      <c r="JA280" s="73"/>
      <c r="JB280" s="73"/>
      <c r="JC280" s="73"/>
      <c r="JD280" s="73"/>
      <c r="JE280" s="73"/>
      <c r="JF280" s="73"/>
      <c r="JG280" s="73"/>
      <c r="JH280" s="73"/>
      <c r="JI280" s="73"/>
      <c r="JJ280" s="73"/>
      <c r="JK280" s="73"/>
      <c r="JL280" s="73"/>
      <c r="JM280" s="73"/>
      <c r="JN280" s="73"/>
      <c r="JO280" s="73"/>
      <c r="JP280" s="73"/>
      <c r="JQ280" s="73"/>
      <c r="JR280" s="73"/>
      <c r="JS280" s="73"/>
      <c r="JT280" s="73"/>
      <c r="JU280" s="73"/>
      <c r="JV280" s="73"/>
      <c r="JW280" s="73"/>
      <c r="JX280" s="73"/>
      <c r="JY280" s="73"/>
      <c r="JZ280" s="73"/>
      <c r="KA280" s="73"/>
      <c r="KB280" s="73"/>
      <c r="KC280" s="73"/>
      <c r="KD280" s="73"/>
      <c r="KE280" s="73"/>
      <c r="KF280" s="73"/>
      <c r="KG280" s="73"/>
      <c r="KH280" s="73"/>
      <c r="KI280" s="73"/>
      <c r="KJ280" s="73"/>
      <c r="KK280" s="73"/>
      <c r="KL280" s="73"/>
      <c r="KM280" s="73"/>
      <c r="KN280" s="73"/>
      <c r="KO280" s="73"/>
      <c r="KP280" s="73"/>
      <c r="KQ280" s="73"/>
      <c r="KR280" s="73"/>
      <c r="KS280" s="73"/>
      <c r="KT280" s="73"/>
      <c r="KU280" s="73"/>
      <c r="KV280" s="73"/>
      <c r="KW280" s="73"/>
      <c r="KX280" s="73"/>
      <c r="KY280" s="73"/>
      <c r="KZ280" s="73"/>
      <c r="LA280" s="73"/>
      <c r="LB280" s="73"/>
      <c r="LC280" s="73"/>
      <c r="LD280" s="73"/>
      <c r="LE280" s="73"/>
      <c r="LF280" s="73"/>
      <c r="LG280" s="73"/>
      <c r="LH280" s="73"/>
      <c r="LI280" s="73"/>
      <c r="LJ280" s="73"/>
      <c r="LK280" s="73"/>
      <c r="LL280" s="73"/>
      <c r="LM280" s="73"/>
      <c r="LN280" s="73"/>
      <c r="LO280" s="73"/>
      <c r="LP280" s="73"/>
      <c r="LQ280" s="73"/>
      <c r="LR280" s="73"/>
      <c r="LS280" s="73"/>
      <c r="LT280" s="73"/>
      <c r="LU280" s="73"/>
      <c r="LV280" s="73"/>
      <c r="LW280" s="73"/>
      <c r="LX280" s="73"/>
      <c r="LY280" s="73"/>
      <c r="LZ280" s="73"/>
      <c r="MA280" s="73"/>
      <c r="MB280" s="73"/>
      <c r="MC280" s="73"/>
      <c r="MD280" s="73"/>
      <c r="ME280" s="73"/>
      <c r="MF280" s="73"/>
      <c r="MG280" s="73"/>
      <c r="MH280" s="73"/>
      <c r="MI280" s="73"/>
      <c r="MJ280" s="73"/>
      <c r="MK280" s="73"/>
      <c r="ML280" s="73"/>
      <c r="MM280" s="73"/>
      <c r="MN280" s="73"/>
      <c r="MO280" s="73"/>
      <c r="MP280" s="73"/>
      <c r="MQ280" s="73"/>
      <c r="MR280" s="73"/>
      <c r="MS280" s="73"/>
      <c r="MT280" s="73"/>
      <c r="MU280" s="73"/>
      <c r="MV280" s="73"/>
      <c r="MW280" s="73"/>
      <c r="MX280" s="73"/>
      <c r="MY280" s="73"/>
      <c r="MZ280" s="73"/>
      <c r="NA280" s="73"/>
      <c r="NB280" s="73"/>
      <c r="NC280" s="73"/>
      <c r="ND280" s="73"/>
      <c r="NE280" s="73"/>
      <c r="NF280" s="73"/>
      <c r="NG280" s="73"/>
      <c r="NH280" s="73"/>
      <c r="NI280" s="73"/>
      <c r="NJ280" s="73"/>
      <c r="NK280" s="73"/>
      <c r="NL280" s="73"/>
      <c r="NM280" s="73"/>
      <c r="NN280" s="73"/>
      <c r="NO280" s="73"/>
      <c r="NP280" s="73"/>
      <c r="NQ280" s="73"/>
      <c r="NR280" s="73"/>
      <c r="NS280" s="73"/>
      <c r="NT280" s="73"/>
      <c r="NU280" s="73"/>
      <c r="NV280" s="73"/>
      <c r="NW280" s="73"/>
      <c r="NX280" s="73"/>
      <c r="NY280" s="73"/>
      <c r="NZ280" s="73"/>
      <c r="OA280" s="73"/>
      <c r="OB280" s="73"/>
      <c r="OC280" s="73"/>
      <c r="OD280" s="73"/>
      <c r="OE280" s="73"/>
      <c r="OF280" s="73"/>
      <c r="OG280" s="73"/>
      <c r="OH280" s="73"/>
      <c r="OI280" s="73"/>
      <c r="OJ280" s="73"/>
      <c r="OK280" s="73"/>
      <c r="OL280" s="73"/>
      <c r="OM280" s="73"/>
      <c r="ON280" s="73"/>
      <c r="OO280" s="73"/>
      <c r="OP280" s="73"/>
      <c r="OQ280" s="73"/>
      <c r="OR280" s="73"/>
      <c r="OS280" s="73"/>
      <c r="OT280" s="73"/>
      <c r="OU280" s="73"/>
      <c r="OV280" s="73"/>
      <c r="OW280" s="73"/>
      <c r="OX280" s="73"/>
      <c r="OY280" s="73"/>
      <c r="OZ280" s="73"/>
      <c r="PA280" s="73"/>
      <c r="PB280" s="73"/>
      <c r="PC280" s="73"/>
      <c r="PD280" s="73"/>
      <c r="PE280" s="73"/>
      <c r="PF280" s="73"/>
      <c r="PG280" s="73"/>
      <c r="PH280" s="73"/>
      <c r="PI280" s="73"/>
      <c r="PJ280" s="73"/>
      <c r="PK280" s="73"/>
      <c r="PL280" s="73"/>
      <c r="PM280" s="73"/>
      <c r="PN280" s="73"/>
      <c r="PO280" s="73"/>
      <c r="PP280" s="73"/>
      <c r="PQ280" s="73"/>
      <c r="PR280" s="73"/>
      <c r="PS280" s="73"/>
      <c r="PT280" s="73"/>
      <c r="PU280" s="73"/>
      <c r="PV280" s="73"/>
      <c r="PW280" s="73"/>
      <c r="PX280" s="73"/>
      <c r="PY280" s="73"/>
      <c r="PZ280" s="73"/>
      <c r="QA280" s="73"/>
      <c r="QB280" s="73"/>
      <c r="QC280" s="73"/>
      <c r="QD280" s="73"/>
      <c r="QE280" s="73"/>
      <c r="QF280" s="73"/>
      <c r="QG280" s="73"/>
      <c r="QH280" s="73"/>
      <c r="QI280" s="73"/>
      <c r="QJ280" s="73"/>
      <c r="QK280" s="73"/>
      <c r="QL280" s="73"/>
      <c r="QM280" s="73"/>
      <c r="QN280" s="73"/>
      <c r="QO280" s="73"/>
      <c r="QP280" s="73"/>
      <c r="QQ280" s="73"/>
      <c r="QR280" s="73"/>
      <c r="QS280" s="73"/>
      <c r="QT280" s="73"/>
      <c r="QU280" s="73"/>
      <c r="QV280" s="73"/>
      <c r="QW280" s="73"/>
      <c r="QX280" s="73"/>
      <c r="QY280" s="73"/>
      <c r="QZ280" s="73"/>
      <c r="RA280" s="73"/>
      <c r="RB280" s="73"/>
      <c r="RC280" s="73"/>
      <c r="RD280" s="73"/>
      <c r="RE280" s="73"/>
      <c r="RF280" s="73"/>
      <c r="RG280" s="73"/>
      <c r="RH280" s="73"/>
      <c r="RI280" s="73"/>
      <c r="RJ280" s="73"/>
      <c r="RK280" s="73"/>
      <c r="RL280" s="73"/>
      <c r="RM280" s="73"/>
      <c r="RN280" s="73"/>
      <c r="RO280" s="73"/>
      <c r="RP280" s="73"/>
      <c r="RQ280" s="73"/>
      <c r="RR280" s="73"/>
      <c r="RS280" s="73"/>
      <c r="RT280" s="73"/>
      <c r="RU280" s="73"/>
      <c r="RV280" s="73"/>
      <c r="RW280" s="73"/>
      <c r="RX280" s="73"/>
      <c r="RY280" s="73"/>
      <c r="RZ280" s="73"/>
      <c r="SA280" s="73"/>
      <c r="SB280" s="73"/>
      <c r="SC280" s="73"/>
      <c r="SD280" s="73"/>
      <c r="SE280" s="73"/>
      <c r="SF280" s="73"/>
      <c r="SG280" s="73"/>
      <c r="SH280" s="73"/>
      <c r="SI280" s="73"/>
      <c r="SJ280" s="73"/>
      <c r="SK280" s="73"/>
      <c r="SL280" s="73"/>
      <c r="SM280" s="73"/>
      <c r="SN280" s="73"/>
      <c r="SO280" s="73"/>
      <c r="SP280" s="73"/>
      <c r="SQ280" s="73"/>
      <c r="SR280" s="73"/>
      <c r="SS280" s="73"/>
      <c r="ST280" s="73"/>
      <c r="SU280" s="73"/>
      <c r="SV280" s="73"/>
      <c r="SW280" s="73"/>
      <c r="SX280" s="73"/>
      <c r="SY280" s="73"/>
      <c r="SZ280" s="73"/>
      <c r="TA280" s="73"/>
      <c r="TB280" s="73"/>
      <c r="TC280" s="73"/>
      <c r="TD280" s="73"/>
      <c r="TE280" s="73"/>
      <c r="TF280" s="73"/>
      <c r="TG280" s="73"/>
      <c r="TH280" s="73"/>
      <c r="TI280" s="73"/>
      <c r="TJ280" s="73"/>
      <c r="TK280" s="73"/>
      <c r="TL280" s="73"/>
      <c r="TM280" s="73"/>
      <c r="TN280" s="73"/>
      <c r="TO280" s="73"/>
      <c r="TP280" s="73"/>
      <c r="TQ280" s="73"/>
      <c r="TR280" s="73"/>
      <c r="TS280" s="73"/>
      <c r="TT280" s="73"/>
      <c r="TU280" s="73"/>
      <c r="TV280" s="73"/>
      <c r="TW280" s="73"/>
      <c r="TX280" s="73"/>
      <c r="TY280" s="73"/>
      <c r="TZ280" s="73"/>
      <c r="UA280" s="73"/>
      <c r="UB280" s="73"/>
      <c r="UC280" s="73"/>
      <c r="UD280" s="73"/>
      <c r="UE280" s="73"/>
      <c r="UF280" s="73"/>
      <c r="UG280" s="73"/>
      <c r="UH280" s="73"/>
      <c r="UI280" s="73"/>
      <c r="UJ280" s="73"/>
      <c r="UK280" s="73"/>
      <c r="UL280" s="73"/>
      <c r="UM280" s="73"/>
      <c r="UN280" s="73"/>
      <c r="UO280" s="73"/>
      <c r="UP280" s="73"/>
      <c r="UQ280" s="73"/>
      <c r="UR280" s="73"/>
      <c r="US280" s="73"/>
      <c r="UT280" s="73"/>
      <c r="UU280" s="73"/>
      <c r="UV280" s="73"/>
      <c r="UW280" s="73"/>
      <c r="UX280" s="73"/>
      <c r="UY280" s="73"/>
      <c r="UZ280" s="73"/>
      <c r="VA280" s="73"/>
      <c r="VB280" s="73"/>
      <c r="VC280" s="73"/>
      <c r="VD280" s="73"/>
      <c r="VE280" s="73"/>
      <c r="VF280" s="73"/>
      <c r="VG280" s="73"/>
      <c r="VH280" s="73"/>
      <c r="VI280" s="73"/>
      <c r="VJ280" s="73"/>
      <c r="VK280" s="73"/>
      <c r="VL280" s="73"/>
      <c r="VM280" s="73"/>
      <c r="VN280" s="73"/>
      <c r="VO280" s="73"/>
      <c r="VP280" s="73"/>
      <c r="VQ280" s="73"/>
      <c r="VR280" s="73"/>
      <c r="VS280" s="73"/>
      <c r="VT280" s="73"/>
      <c r="VU280" s="73"/>
      <c r="VV280" s="73"/>
      <c r="VW280" s="73"/>
      <c r="VX280" s="73"/>
      <c r="VY280" s="73"/>
      <c r="VZ280" s="73"/>
      <c r="WA280" s="73"/>
      <c r="WB280" s="73"/>
      <c r="WC280" s="73"/>
      <c r="WD280" s="73"/>
      <c r="WE280" s="73"/>
      <c r="WF280" s="73"/>
      <c r="WG280" s="73"/>
      <c r="WH280" s="73"/>
      <c r="WI280" s="73"/>
      <c r="WJ280" s="73"/>
      <c r="WK280" s="73"/>
      <c r="WL280" s="73"/>
      <c r="WM280" s="73"/>
      <c r="WN280" s="73"/>
      <c r="WO280" s="73"/>
      <c r="WP280" s="73"/>
      <c r="WQ280" s="73"/>
      <c r="WR280" s="73"/>
      <c r="WS280" s="73"/>
      <c r="WT280" s="73"/>
      <c r="WU280" s="73"/>
      <c r="WV280" s="73"/>
      <c r="WW280" s="73"/>
      <c r="WX280" s="73"/>
      <c r="WY280" s="73"/>
      <c r="WZ280" s="73"/>
      <c r="XA280" s="73"/>
      <c r="XB280" s="73"/>
      <c r="XC280" s="73"/>
      <c r="XD280" s="73"/>
      <c r="XE280" s="73"/>
      <c r="XF280" s="73"/>
      <c r="XG280" s="73"/>
      <c r="XH280" s="73"/>
      <c r="XI280" s="73"/>
      <c r="XJ280" s="73"/>
      <c r="XK280" s="73"/>
      <c r="XL280" s="73"/>
      <c r="XM280" s="73"/>
      <c r="XN280" s="73"/>
      <c r="XO280" s="73"/>
      <c r="XP280" s="73"/>
      <c r="XQ280" s="73"/>
      <c r="XR280" s="73"/>
      <c r="XS280" s="73"/>
      <c r="XT280" s="73"/>
      <c r="XU280" s="73"/>
      <c r="XV280" s="73"/>
      <c r="XW280" s="73"/>
      <c r="XX280" s="73"/>
      <c r="XY280" s="73"/>
      <c r="XZ280" s="73"/>
      <c r="YA280" s="73"/>
      <c r="YB280" s="73"/>
      <c r="YC280" s="73"/>
      <c r="YD280" s="73"/>
      <c r="YE280" s="73"/>
      <c r="YF280" s="73"/>
      <c r="YG280" s="73"/>
      <c r="YH280" s="73"/>
      <c r="YI280" s="73"/>
      <c r="YJ280" s="73"/>
      <c r="YK280" s="73"/>
      <c r="YL280" s="73"/>
      <c r="YM280" s="73"/>
      <c r="YN280" s="73"/>
      <c r="YO280" s="73"/>
      <c r="YP280" s="73"/>
      <c r="YQ280" s="73"/>
      <c r="YR280" s="73"/>
      <c r="YS280" s="73"/>
      <c r="YT280" s="73"/>
      <c r="YU280" s="73"/>
      <c r="YV280" s="73"/>
      <c r="YW280" s="73"/>
      <c r="YX280" s="73"/>
      <c r="YY280" s="73"/>
      <c r="YZ280" s="73"/>
      <c r="ZA280" s="73"/>
      <c r="ZB280" s="73"/>
      <c r="ZC280" s="73"/>
      <c r="ZD280" s="73"/>
      <c r="ZE280" s="73"/>
      <c r="ZF280" s="73"/>
      <c r="ZG280" s="73"/>
      <c r="ZH280" s="73"/>
      <c r="ZI280" s="73"/>
      <c r="ZJ280" s="73"/>
      <c r="ZK280" s="73"/>
      <c r="ZL280" s="73"/>
      <c r="ZM280" s="73"/>
      <c r="ZN280" s="73"/>
      <c r="ZO280" s="73"/>
      <c r="ZP280" s="73"/>
      <c r="ZQ280" s="73"/>
      <c r="ZR280" s="73"/>
      <c r="ZS280" s="73"/>
      <c r="ZT280" s="73"/>
      <c r="ZU280" s="73"/>
      <c r="ZV280" s="73"/>
      <c r="ZW280" s="73"/>
      <c r="ZX280" s="73"/>
      <c r="ZY280" s="73"/>
      <c r="ZZ280" s="73"/>
      <c r="AAA280" s="73"/>
      <c r="AAB280" s="73"/>
      <c r="AAC280" s="73"/>
      <c r="AAD280" s="73"/>
      <c r="AAE280" s="73"/>
      <c r="AAF280" s="73"/>
      <c r="AAG280" s="73"/>
      <c r="AAH280" s="73"/>
      <c r="AAI280" s="73"/>
      <c r="AAJ280" s="73"/>
      <c r="AAK280" s="73"/>
      <c r="AAL280" s="73"/>
      <c r="AAM280" s="73"/>
      <c r="AAN280" s="73"/>
      <c r="AAO280" s="73"/>
      <c r="AAP280" s="73"/>
      <c r="AAQ280" s="73"/>
      <c r="AAR280" s="73"/>
      <c r="AAS280" s="73"/>
      <c r="AAT280" s="73"/>
      <c r="AAU280" s="73"/>
      <c r="AAV280" s="73"/>
      <c r="AAW280" s="73"/>
      <c r="AAX280" s="73"/>
      <c r="AAY280" s="73"/>
      <c r="AAZ280" s="73"/>
      <c r="ABA280" s="73"/>
      <c r="ABB280" s="73"/>
      <c r="ABC280" s="73"/>
      <c r="ABD280" s="73"/>
      <c r="ABE280" s="73"/>
      <c r="ABF280" s="73"/>
      <c r="ABG280" s="73"/>
      <c r="ABH280" s="73"/>
      <c r="ABI280" s="73"/>
      <c r="ABJ280" s="73"/>
      <c r="ABK280" s="73"/>
      <c r="ABL280" s="73"/>
      <c r="ABM280" s="73"/>
      <c r="ABN280" s="73"/>
      <c r="ABO280" s="73"/>
      <c r="ABP280" s="73"/>
      <c r="ABQ280" s="73"/>
      <c r="ABR280" s="73"/>
      <c r="ABS280" s="73"/>
      <c r="ABT280" s="73"/>
      <c r="ABU280" s="73"/>
      <c r="ABV280" s="73"/>
      <c r="ABW280" s="73"/>
      <c r="ABX280" s="73"/>
      <c r="ABY280" s="73"/>
      <c r="ABZ280" s="73"/>
      <c r="ACA280" s="73"/>
      <c r="ACB280" s="73"/>
      <c r="ACC280" s="73"/>
      <c r="ACD280" s="73"/>
      <c r="ACE280" s="73"/>
      <c r="ACF280" s="73"/>
      <c r="ACG280" s="73"/>
      <c r="ACH280" s="73"/>
      <c r="ACI280" s="73"/>
      <c r="ACJ280" s="73"/>
      <c r="ACK280" s="73"/>
      <c r="ACL280" s="73"/>
      <c r="ACM280" s="73"/>
      <c r="ACN280" s="73"/>
      <c r="ACO280" s="73"/>
      <c r="ACP280" s="73"/>
      <c r="ACQ280" s="73"/>
      <c r="ACR280" s="73"/>
      <c r="ACS280" s="73"/>
      <c r="ACT280" s="73"/>
      <c r="ACU280" s="73"/>
      <c r="ACV280" s="73"/>
      <c r="ACW280" s="73"/>
      <c r="ACX280" s="73"/>
      <c r="ACY280" s="73"/>
      <c r="ACZ280" s="73"/>
      <c r="ADA280" s="73"/>
      <c r="ADB280" s="73"/>
      <c r="ADC280" s="73"/>
      <c r="ADD280" s="73"/>
      <c r="ADE280" s="73"/>
      <c r="ADF280" s="73"/>
      <c r="ADG280" s="73"/>
      <c r="ADH280" s="73"/>
      <c r="ADI280" s="73"/>
      <c r="ADJ280" s="73"/>
      <c r="ADK280" s="73"/>
      <c r="ADL280" s="73"/>
      <c r="ADM280" s="73"/>
      <c r="ADN280" s="73"/>
      <c r="ADO280" s="73"/>
      <c r="ADP280" s="73"/>
      <c r="ADQ280" s="73"/>
      <c r="ADR280" s="73"/>
      <c r="ADS280" s="73"/>
      <c r="ADT280" s="73"/>
      <c r="ADU280" s="73"/>
      <c r="ADV280" s="73"/>
      <c r="ADW280" s="73"/>
      <c r="ADX280" s="73"/>
      <c r="ADY280" s="73"/>
      <c r="ADZ280" s="73"/>
      <c r="AEA280" s="73"/>
      <c r="AEB280" s="73"/>
      <c r="AEC280" s="73"/>
      <c r="AED280" s="73"/>
      <c r="AEE280" s="73"/>
      <c r="AEF280" s="73"/>
      <c r="AEG280" s="73"/>
      <c r="AEH280" s="73"/>
      <c r="AEI280" s="73"/>
      <c r="AEJ280" s="73"/>
      <c r="AEK280" s="73"/>
      <c r="AEL280" s="73"/>
      <c r="AEM280" s="73"/>
      <c r="AEN280" s="73"/>
      <c r="AEO280" s="73"/>
      <c r="AEP280" s="73"/>
      <c r="AEQ280" s="73"/>
      <c r="AER280" s="73"/>
      <c r="AES280" s="73"/>
      <c r="AET280" s="73"/>
      <c r="AEU280" s="73"/>
      <c r="AEV280" s="73"/>
      <c r="AEW280" s="73"/>
      <c r="AEX280" s="73"/>
      <c r="AEY280" s="73"/>
      <c r="AEZ280" s="73"/>
      <c r="AFA280" s="73"/>
      <c r="AFB280" s="73"/>
      <c r="AFC280" s="73"/>
      <c r="AFD280" s="73"/>
      <c r="AFE280" s="73"/>
      <c r="AFF280" s="73"/>
      <c r="AFG280" s="73"/>
      <c r="AFH280" s="73"/>
      <c r="AFI280" s="73"/>
      <c r="AFJ280" s="73"/>
      <c r="AFK280" s="73"/>
      <c r="AFL280" s="73"/>
      <c r="AFM280" s="73"/>
      <c r="AFN280" s="73"/>
      <c r="AFO280" s="73"/>
      <c r="AFP280" s="73"/>
      <c r="AFQ280" s="73"/>
      <c r="AFR280" s="73"/>
      <c r="AFS280" s="73"/>
      <c r="AFT280" s="73"/>
      <c r="AFU280" s="73"/>
      <c r="AFV280" s="73"/>
      <c r="AFW280" s="73"/>
      <c r="AFX280" s="73"/>
      <c r="AFY280" s="73"/>
      <c r="AFZ280" s="73"/>
      <c r="AGA280" s="73"/>
      <c r="AGB280" s="73"/>
      <c r="AGC280" s="73"/>
      <c r="AGD280" s="73"/>
      <c r="AGE280" s="73"/>
      <c r="AGF280" s="73"/>
      <c r="AGG280" s="73"/>
      <c r="AGH280" s="73"/>
      <c r="AGI280" s="73"/>
      <c r="AGJ280" s="73"/>
      <c r="AGK280" s="73"/>
      <c r="AGL280" s="73"/>
      <c r="AGM280" s="73"/>
      <c r="AGN280" s="73"/>
      <c r="AGO280" s="73"/>
      <c r="AGP280" s="73"/>
      <c r="AGQ280" s="73"/>
      <c r="AGR280" s="73"/>
      <c r="AGS280" s="73"/>
      <c r="AGT280" s="73"/>
      <c r="AGU280" s="73"/>
      <c r="AGV280" s="73"/>
      <c r="AGW280" s="73"/>
      <c r="AGX280" s="73"/>
      <c r="AGY280" s="73"/>
      <c r="AGZ280" s="73"/>
      <c r="AHA280" s="73"/>
      <c r="AHB280" s="73"/>
      <c r="AHC280" s="73"/>
      <c r="AHD280" s="73"/>
      <c r="AHE280" s="73"/>
      <c r="AHF280" s="73"/>
      <c r="AHG280" s="73"/>
      <c r="AHH280" s="73"/>
      <c r="AHI280" s="73"/>
      <c r="AHJ280" s="73"/>
      <c r="AHK280" s="73"/>
      <c r="AHL280" s="73"/>
      <c r="AHM280" s="73"/>
      <c r="AHN280" s="73"/>
      <c r="AHO280" s="73"/>
      <c r="AHP280" s="73"/>
      <c r="AHQ280" s="73"/>
      <c r="AHR280" s="73"/>
      <c r="AHS280" s="73"/>
      <c r="AHT280" s="73"/>
      <c r="AHU280" s="73"/>
      <c r="AHV280" s="73"/>
      <c r="AHW280" s="73"/>
      <c r="AHX280" s="73"/>
      <c r="AHY280" s="73"/>
      <c r="AHZ280" s="73"/>
      <c r="AIA280" s="73"/>
      <c r="AIB280" s="73"/>
      <c r="AIC280" s="73"/>
      <c r="AID280" s="73"/>
      <c r="AIE280" s="73"/>
      <c r="AIF280" s="73"/>
      <c r="AIG280" s="73"/>
      <c r="AIH280" s="73"/>
      <c r="AII280" s="73"/>
      <c r="AIJ280" s="73"/>
      <c r="AIK280" s="73"/>
      <c r="AIL280" s="73"/>
      <c r="AIM280" s="73"/>
      <c r="AIN280" s="73"/>
      <c r="AIO280" s="73"/>
      <c r="AIP280" s="73"/>
      <c r="AIQ280" s="73"/>
      <c r="AIR280" s="73"/>
      <c r="AIS280" s="73"/>
      <c r="AIT280" s="73"/>
      <c r="AIU280" s="73"/>
      <c r="AIV280" s="73"/>
      <c r="AIW280" s="73"/>
      <c r="AIX280" s="73"/>
      <c r="AIY280" s="73"/>
      <c r="AIZ280" s="73"/>
      <c r="AJA280" s="73"/>
      <c r="AJB280" s="73"/>
      <c r="AJC280" s="73"/>
      <c r="AJD280" s="73"/>
      <c r="AJE280" s="73"/>
      <c r="AJF280" s="73"/>
      <c r="AJG280" s="73"/>
      <c r="AJH280" s="73"/>
      <c r="AJI280" s="73"/>
      <c r="AJJ280" s="73"/>
      <c r="AJK280" s="73"/>
      <c r="AJL280" s="73"/>
      <c r="AJM280" s="73"/>
      <c r="AJN280" s="73"/>
      <c r="AJO280" s="73"/>
      <c r="AJP280" s="73"/>
      <c r="AJQ280" s="73"/>
      <c r="AJR280" s="73"/>
      <c r="AJS280" s="73"/>
      <c r="AJT280" s="73"/>
      <c r="AJU280" s="73"/>
      <c r="AJV280" s="73"/>
      <c r="AJW280" s="73"/>
      <c r="AJX280" s="73"/>
      <c r="AJY280" s="73"/>
      <c r="AJZ280" s="73"/>
      <c r="AKA280" s="73"/>
      <c r="AKB280" s="73"/>
      <c r="AKC280" s="73"/>
      <c r="AKD280" s="73"/>
      <c r="AKE280" s="73"/>
      <c r="AKF280" s="73"/>
      <c r="AKG280" s="73"/>
      <c r="AKH280" s="73"/>
      <c r="AKI280" s="73"/>
      <c r="AKJ280" s="73"/>
      <c r="AKK280" s="73"/>
      <c r="AKL280" s="73"/>
      <c r="AKM280" s="73"/>
      <c r="AKN280" s="73"/>
      <c r="AKO280" s="73"/>
      <c r="AKP280" s="73"/>
      <c r="AKQ280" s="73"/>
      <c r="AKR280" s="73"/>
      <c r="AKS280" s="73"/>
      <c r="AKT280" s="73"/>
      <c r="AKU280" s="73"/>
      <c r="AKV280" s="73"/>
      <c r="AKW280" s="73"/>
      <c r="AKX280" s="73"/>
      <c r="AKY280" s="73"/>
      <c r="AKZ280" s="73"/>
      <c r="ALA280" s="73"/>
      <c r="ALB280" s="73"/>
      <c r="ALC280" s="73"/>
      <c r="ALD280" s="73"/>
      <c r="ALE280" s="73"/>
      <c r="ALF280" s="73"/>
      <c r="ALG280" s="73"/>
      <c r="ALH280" s="73"/>
      <c r="ALI280" s="73"/>
      <c r="ALJ280" s="73"/>
      <c r="ALK280" s="73"/>
      <c r="ALL280" s="73"/>
      <c r="ALM280" s="73"/>
      <c r="ALN280" s="73"/>
    </row>
    <row r="281" spans="1:1002" customFormat="1" ht="16" x14ac:dyDescent="0.2">
      <c r="A281" s="80" t="s">
        <v>208</v>
      </c>
      <c r="B281" s="81"/>
      <c r="C281" s="82"/>
      <c r="D281" s="83"/>
      <c r="E281" s="84"/>
      <c r="F281" s="85">
        <f>F282-F280</f>
        <v>0</v>
      </c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  <c r="AV281" s="73"/>
      <c r="AW281" s="73"/>
      <c r="AX281" s="73"/>
      <c r="AY281" s="73"/>
      <c r="AZ281" s="73"/>
      <c r="BA281" s="73"/>
      <c r="BB281" s="73"/>
      <c r="BC281" s="73"/>
      <c r="BD281" s="73"/>
      <c r="BE281" s="73"/>
      <c r="BF281" s="73"/>
      <c r="BG281" s="73"/>
      <c r="BH281" s="73"/>
      <c r="BI281" s="73"/>
      <c r="BJ281" s="73"/>
      <c r="BK281" s="73"/>
      <c r="BL281" s="73"/>
      <c r="BM281" s="73"/>
      <c r="BN281" s="73"/>
      <c r="BO281" s="73"/>
      <c r="BP281" s="73"/>
      <c r="BQ281" s="73"/>
      <c r="BR281" s="73"/>
      <c r="BS281" s="73"/>
      <c r="BT281" s="73"/>
      <c r="BU281" s="73"/>
      <c r="BV281" s="73"/>
      <c r="BW281" s="73"/>
      <c r="BX281" s="73"/>
      <c r="BY281" s="73"/>
      <c r="BZ281" s="73"/>
      <c r="CA281" s="73"/>
      <c r="CB281" s="73"/>
      <c r="CC281" s="73"/>
      <c r="CD281" s="73"/>
      <c r="CE281" s="73"/>
      <c r="CF281" s="73"/>
      <c r="CG281" s="73"/>
      <c r="CH281" s="73"/>
      <c r="CI281" s="73"/>
      <c r="CJ281" s="73"/>
      <c r="CK281" s="73"/>
      <c r="CL281" s="73"/>
      <c r="CM281" s="73"/>
      <c r="CN281" s="73"/>
      <c r="CO281" s="73"/>
      <c r="CP281" s="73"/>
      <c r="CQ281" s="73"/>
      <c r="CR281" s="73"/>
      <c r="CS281" s="73"/>
      <c r="CT281" s="73"/>
      <c r="CU281" s="73"/>
      <c r="CV281" s="73"/>
      <c r="CW281" s="73"/>
      <c r="CX281" s="73"/>
      <c r="CY281" s="73"/>
      <c r="CZ281" s="73"/>
      <c r="DA281" s="73"/>
      <c r="DB281" s="73"/>
      <c r="DC281" s="73"/>
      <c r="DD281" s="73"/>
      <c r="DE281" s="73"/>
      <c r="DF281" s="73"/>
      <c r="DG281" s="73"/>
      <c r="DH281" s="73"/>
      <c r="DI281" s="73"/>
      <c r="DJ281" s="73"/>
      <c r="DK281" s="73"/>
      <c r="DL281" s="73"/>
      <c r="DM281" s="73"/>
      <c r="DN281" s="73"/>
      <c r="DO281" s="73"/>
      <c r="DP281" s="73"/>
      <c r="DQ281" s="73"/>
      <c r="DR281" s="73"/>
      <c r="DS281" s="73"/>
      <c r="DT281" s="73"/>
      <c r="DU281" s="73"/>
      <c r="DV281" s="73"/>
      <c r="DW281" s="73"/>
      <c r="DX281" s="73"/>
      <c r="DY281" s="73"/>
      <c r="DZ281" s="73"/>
      <c r="EA281" s="73"/>
      <c r="EB281" s="73"/>
      <c r="EC281" s="73"/>
      <c r="ED281" s="73"/>
      <c r="EE281" s="73"/>
      <c r="EF281" s="73"/>
      <c r="EG281" s="73"/>
      <c r="EH281" s="73"/>
      <c r="EI281" s="73"/>
      <c r="EJ281" s="73"/>
      <c r="EK281" s="73"/>
      <c r="EL281" s="73"/>
      <c r="EM281" s="73"/>
      <c r="EN281" s="73"/>
      <c r="EO281" s="73"/>
      <c r="EP281" s="73"/>
      <c r="EQ281" s="73"/>
      <c r="ER281" s="73"/>
      <c r="ES281" s="73"/>
      <c r="ET281" s="73"/>
      <c r="EU281" s="73"/>
      <c r="EV281" s="73"/>
      <c r="EW281" s="73"/>
      <c r="EX281" s="73"/>
      <c r="EY281" s="73"/>
      <c r="EZ281" s="73"/>
      <c r="FA281" s="73"/>
      <c r="FB281" s="73"/>
      <c r="FC281" s="73"/>
      <c r="FD281" s="73"/>
      <c r="FE281" s="73"/>
      <c r="FF281" s="73"/>
      <c r="FG281" s="73"/>
      <c r="FH281" s="73"/>
      <c r="FI281" s="73"/>
      <c r="FJ281" s="73"/>
      <c r="FK281" s="73"/>
      <c r="FL281" s="73"/>
      <c r="FM281" s="73"/>
      <c r="FN281" s="73"/>
      <c r="FO281" s="73"/>
      <c r="FP281" s="73"/>
      <c r="FQ281" s="73"/>
      <c r="FR281" s="73"/>
      <c r="FS281" s="73"/>
      <c r="FT281" s="73"/>
      <c r="FU281" s="73"/>
      <c r="FV281" s="73"/>
      <c r="FW281" s="73"/>
      <c r="FX281" s="73"/>
      <c r="FY281" s="73"/>
      <c r="FZ281" s="73"/>
      <c r="GA281" s="73"/>
      <c r="GB281" s="73"/>
      <c r="GC281" s="73"/>
      <c r="GD281" s="73"/>
      <c r="GE281" s="73"/>
      <c r="GF281" s="73"/>
      <c r="GG281" s="73"/>
      <c r="GH281" s="73"/>
      <c r="GI281" s="73"/>
      <c r="GJ281" s="73"/>
      <c r="GK281" s="73"/>
      <c r="GL281" s="73"/>
      <c r="GM281" s="73"/>
      <c r="GN281" s="73"/>
      <c r="GO281" s="73"/>
      <c r="GP281" s="73"/>
      <c r="GQ281" s="73"/>
      <c r="GR281" s="73"/>
      <c r="GS281" s="73"/>
      <c r="GT281" s="73"/>
      <c r="GU281" s="73"/>
      <c r="GV281" s="73"/>
      <c r="GW281" s="73"/>
      <c r="GX281" s="73"/>
      <c r="GY281" s="73"/>
      <c r="GZ281" s="73"/>
      <c r="HA281" s="73"/>
      <c r="HB281" s="73"/>
      <c r="HC281" s="73"/>
      <c r="HD281" s="73"/>
      <c r="HE281" s="73"/>
      <c r="HF281" s="73"/>
      <c r="HG281" s="73"/>
      <c r="HH281" s="73"/>
      <c r="HI281" s="73"/>
      <c r="HJ281" s="73"/>
      <c r="HK281" s="73"/>
      <c r="HL281" s="73"/>
      <c r="HM281" s="73"/>
      <c r="HN281" s="73"/>
      <c r="HO281" s="73"/>
      <c r="HP281" s="73"/>
      <c r="HQ281" s="73"/>
      <c r="HR281" s="73"/>
      <c r="HS281" s="73"/>
      <c r="HT281" s="73"/>
      <c r="HU281" s="73"/>
      <c r="HV281" s="73"/>
      <c r="HW281" s="73"/>
      <c r="HX281" s="73"/>
      <c r="HY281" s="73"/>
      <c r="HZ281" s="73"/>
      <c r="IA281" s="73"/>
      <c r="IB281" s="73"/>
      <c r="IC281" s="73"/>
      <c r="ID281" s="73"/>
      <c r="IE281" s="73"/>
      <c r="IF281" s="73"/>
      <c r="IG281" s="73"/>
      <c r="IH281" s="73"/>
      <c r="II281" s="73"/>
      <c r="IJ281" s="73"/>
      <c r="IK281" s="73"/>
      <c r="IL281" s="73"/>
      <c r="IM281" s="73"/>
      <c r="IN281" s="73"/>
      <c r="IO281" s="73"/>
      <c r="IP281" s="73"/>
      <c r="IQ281" s="73"/>
      <c r="IR281" s="73"/>
      <c r="IS281" s="73"/>
      <c r="IT281" s="73"/>
      <c r="IU281" s="73"/>
      <c r="IV281" s="73"/>
      <c r="IW281" s="73"/>
      <c r="IX281" s="73"/>
      <c r="IY281" s="73"/>
      <c r="IZ281" s="73"/>
      <c r="JA281" s="73"/>
      <c r="JB281" s="73"/>
      <c r="JC281" s="73"/>
      <c r="JD281" s="73"/>
      <c r="JE281" s="73"/>
      <c r="JF281" s="73"/>
      <c r="JG281" s="73"/>
      <c r="JH281" s="73"/>
      <c r="JI281" s="73"/>
      <c r="JJ281" s="73"/>
      <c r="JK281" s="73"/>
      <c r="JL281" s="73"/>
      <c r="JM281" s="73"/>
      <c r="JN281" s="73"/>
      <c r="JO281" s="73"/>
      <c r="JP281" s="73"/>
      <c r="JQ281" s="73"/>
      <c r="JR281" s="73"/>
      <c r="JS281" s="73"/>
      <c r="JT281" s="73"/>
      <c r="JU281" s="73"/>
      <c r="JV281" s="73"/>
      <c r="JW281" s="73"/>
      <c r="JX281" s="73"/>
      <c r="JY281" s="73"/>
      <c r="JZ281" s="73"/>
      <c r="KA281" s="73"/>
      <c r="KB281" s="73"/>
      <c r="KC281" s="73"/>
      <c r="KD281" s="73"/>
      <c r="KE281" s="73"/>
      <c r="KF281" s="73"/>
      <c r="KG281" s="73"/>
      <c r="KH281" s="73"/>
      <c r="KI281" s="73"/>
      <c r="KJ281" s="73"/>
      <c r="KK281" s="73"/>
      <c r="KL281" s="73"/>
      <c r="KM281" s="73"/>
      <c r="KN281" s="73"/>
      <c r="KO281" s="73"/>
      <c r="KP281" s="73"/>
      <c r="KQ281" s="73"/>
      <c r="KR281" s="73"/>
      <c r="KS281" s="73"/>
      <c r="KT281" s="73"/>
      <c r="KU281" s="73"/>
      <c r="KV281" s="73"/>
      <c r="KW281" s="73"/>
      <c r="KX281" s="73"/>
      <c r="KY281" s="73"/>
      <c r="KZ281" s="73"/>
      <c r="LA281" s="73"/>
      <c r="LB281" s="73"/>
      <c r="LC281" s="73"/>
      <c r="LD281" s="73"/>
      <c r="LE281" s="73"/>
      <c r="LF281" s="73"/>
      <c r="LG281" s="73"/>
      <c r="LH281" s="73"/>
      <c r="LI281" s="73"/>
      <c r="LJ281" s="73"/>
      <c r="LK281" s="73"/>
      <c r="LL281" s="73"/>
      <c r="LM281" s="73"/>
      <c r="LN281" s="73"/>
      <c r="LO281" s="73"/>
      <c r="LP281" s="73"/>
      <c r="LQ281" s="73"/>
      <c r="LR281" s="73"/>
      <c r="LS281" s="73"/>
      <c r="LT281" s="73"/>
      <c r="LU281" s="73"/>
      <c r="LV281" s="73"/>
      <c r="LW281" s="73"/>
      <c r="LX281" s="73"/>
      <c r="LY281" s="73"/>
      <c r="LZ281" s="73"/>
      <c r="MA281" s="73"/>
      <c r="MB281" s="73"/>
      <c r="MC281" s="73"/>
      <c r="MD281" s="73"/>
      <c r="ME281" s="73"/>
      <c r="MF281" s="73"/>
      <c r="MG281" s="73"/>
      <c r="MH281" s="73"/>
      <c r="MI281" s="73"/>
      <c r="MJ281" s="73"/>
      <c r="MK281" s="73"/>
      <c r="ML281" s="73"/>
      <c r="MM281" s="73"/>
      <c r="MN281" s="73"/>
      <c r="MO281" s="73"/>
      <c r="MP281" s="73"/>
      <c r="MQ281" s="73"/>
      <c r="MR281" s="73"/>
      <c r="MS281" s="73"/>
      <c r="MT281" s="73"/>
      <c r="MU281" s="73"/>
      <c r="MV281" s="73"/>
      <c r="MW281" s="73"/>
      <c r="MX281" s="73"/>
      <c r="MY281" s="73"/>
      <c r="MZ281" s="73"/>
      <c r="NA281" s="73"/>
      <c r="NB281" s="73"/>
      <c r="NC281" s="73"/>
      <c r="ND281" s="73"/>
      <c r="NE281" s="73"/>
      <c r="NF281" s="73"/>
      <c r="NG281" s="73"/>
      <c r="NH281" s="73"/>
      <c r="NI281" s="73"/>
      <c r="NJ281" s="73"/>
      <c r="NK281" s="73"/>
      <c r="NL281" s="73"/>
      <c r="NM281" s="73"/>
      <c r="NN281" s="73"/>
      <c r="NO281" s="73"/>
      <c r="NP281" s="73"/>
      <c r="NQ281" s="73"/>
      <c r="NR281" s="73"/>
      <c r="NS281" s="73"/>
      <c r="NT281" s="73"/>
      <c r="NU281" s="73"/>
      <c r="NV281" s="73"/>
      <c r="NW281" s="73"/>
      <c r="NX281" s="73"/>
      <c r="NY281" s="73"/>
      <c r="NZ281" s="73"/>
      <c r="OA281" s="73"/>
      <c r="OB281" s="73"/>
      <c r="OC281" s="73"/>
      <c r="OD281" s="73"/>
      <c r="OE281" s="73"/>
      <c r="OF281" s="73"/>
      <c r="OG281" s="73"/>
      <c r="OH281" s="73"/>
      <c r="OI281" s="73"/>
      <c r="OJ281" s="73"/>
      <c r="OK281" s="73"/>
      <c r="OL281" s="73"/>
      <c r="OM281" s="73"/>
      <c r="ON281" s="73"/>
      <c r="OO281" s="73"/>
      <c r="OP281" s="73"/>
      <c r="OQ281" s="73"/>
      <c r="OR281" s="73"/>
      <c r="OS281" s="73"/>
      <c r="OT281" s="73"/>
      <c r="OU281" s="73"/>
      <c r="OV281" s="73"/>
      <c r="OW281" s="73"/>
      <c r="OX281" s="73"/>
      <c r="OY281" s="73"/>
      <c r="OZ281" s="73"/>
      <c r="PA281" s="73"/>
      <c r="PB281" s="73"/>
      <c r="PC281" s="73"/>
      <c r="PD281" s="73"/>
      <c r="PE281" s="73"/>
      <c r="PF281" s="73"/>
      <c r="PG281" s="73"/>
      <c r="PH281" s="73"/>
      <c r="PI281" s="73"/>
      <c r="PJ281" s="73"/>
      <c r="PK281" s="73"/>
      <c r="PL281" s="73"/>
      <c r="PM281" s="73"/>
      <c r="PN281" s="73"/>
      <c r="PO281" s="73"/>
      <c r="PP281" s="73"/>
      <c r="PQ281" s="73"/>
      <c r="PR281" s="73"/>
      <c r="PS281" s="73"/>
      <c r="PT281" s="73"/>
      <c r="PU281" s="73"/>
      <c r="PV281" s="73"/>
      <c r="PW281" s="73"/>
      <c r="PX281" s="73"/>
      <c r="PY281" s="73"/>
      <c r="PZ281" s="73"/>
      <c r="QA281" s="73"/>
      <c r="QB281" s="73"/>
      <c r="QC281" s="73"/>
      <c r="QD281" s="73"/>
      <c r="QE281" s="73"/>
      <c r="QF281" s="73"/>
      <c r="QG281" s="73"/>
      <c r="QH281" s="73"/>
      <c r="QI281" s="73"/>
      <c r="QJ281" s="73"/>
      <c r="QK281" s="73"/>
      <c r="QL281" s="73"/>
      <c r="QM281" s="73"/>
      <c r="QN281" s="73"/>
      <c r="QO281" s="73"/>
      <c r="QP281" s="73"/>
      <c r="QQ281" s="73"/>
      <c r="QR281" s="73"/>
      <c r="QS281" s="73"/>
      <c r="QT281" s="73"/>
      <c r="QU281" s="73"/>
      <c r="QV281" s="73"/>
      <c r="QW281" s="73"/>
      <c r="QX281" s="73"/>
      <c r="QY281" s="73"/>
      <c r="QZ281" s="73"/>
      <c r="RA281" s="73"/>
      <c r="RB281" s="73"/>
      <c r="RC281" s="73"/>
      <c r="RD281" s="73"/>
      <c r="RE281" s="73"/>
      <c r="RF281" s="73"/>
      <c r="RG281" s="73"/>
      <c r="RH281" s="73"/>
      <c r="RI281" s="73"/>
      <c r="RJ281" s="73"/>
      <c r="RK281" s="73"/>
      <c r="RL281" s="73"/>
      <c r="RM281" s="73"/>
      <c r="RN281" s="73"/>
      <c r="RO281" s="73"/>
      <c r="RP281" s="73"/>
      <c r="RQ281" s="73"/>
      <c r="RR281" s="73"/>
      <c r="RS281" s="73"/>
      <c r="RT281" s="73"/>
      <c r="RU281" s="73"/>
      <c r="RV281" s="73"/>
      <c r="RW281" s="73"/>
      <c r="RX281" s="73"/>
      <c r="RY281" s="73"/>
      <c r="RZ281" s="73"/>
      <c r="SA281" s="73"/>
      <c r="SB281" s="73"/>
      <c r="SC281" s="73"/>
      <c r="SD281" s="73"/>
      <c r="SE281" s="73"/>
      <c r="SF281" s="73"/>
      <c r="SG281" s="73"/>
      <c r="SH281" s="73"/>
      <c r="SI281" s="73"/>
      <c r="SJ281" s="73"/>
      <c r="SK281" s="73"/>
      <c r="SL281" s="73"/>
      <c r="SM281" s="73"/>
      <c r="SN281" s="73"/>
      <c r="SO281" s="73"/>
      <c r="SP281" s="73"/>
      <c r="SQ281" s="73"/>
      <c r="SR281" s="73"/>
      <c r="SS281" s="73"/>
      <c r="ST281" s="73"/>
      <c r="SU281" s="73"/>
      <c r="SV281" s="73"/>
      <c r="SW281" s="73"/>
      <c r="SX281" s="73"/>
      <c r="SY281" s="73"/>
      <c r="SZ281" s="73"/>
      <c r="TA281" s="73"/>
      <c r="TB281" s="73"/>
      <c r="TC281" s="73"/>
      <c r="TD281" s="73"/>
      <c r="TE281" s="73"/>
      <c r="TF281" s="73"/>
      <c r="TG281" s="73"/>
      <c r="TH281" s="73"/>
      <c r="TI281" s="73"/>
      <c r="TJ281" s="73"/>
      <c r="TK281" s="73"/>
      <c r="TL281" s="73"/>
      <c r="TM281" s="73"/>
      <c r="TN281" s="73"/>
      <c r="TO281" s="73"/>
      <c r="TP281" s="73"/>
      <c r="TQ281" s="73"/>
      <c r="TR281" s="73"/>
      <c r="TS281" s="73"/>
      <c r="TT281" s="73"/>
      <c r="TU281" s="73"/>
      <c r="TV281" s="73"/>
      <c r="TW281" s="73"/>
      <c r="TX281" s="73"/>
      <c r="TY281" s="73"/>
      <c r="TZ281" s="73"/>
      <c r="UA281" s="73"/>
      <c r="UB281" s="73"/>
      <c r="UC281" s="73"/>
      <c r="UD281" s="73"/>
      <c r="UE281" s="73"/>
      <c r="UF281" s="73"/>
      <c r="UG281" s="73"/>
      <c r="UH281" s="73"/>
      <c r="UI281" s="73"/>
      <c r="UJ281" s="73"/>
      <c r="UK281" s="73"/>
      <c r="UL281" s="73"/>
      <c r="UM281" s="73"/>
      <c r="UN281" s="73"/>
      <c r="UO281" s="73"/>
      <c r="UP281" s="73"/>
      <c r="UQ281" s="73"/>
      <c r="UR281" s="73"/>
      <c r="US281" s="73"/>
      <c r="UT281" s="73"/>
      <c r="UU281" s="73"/>
      <c r="UV281" s="73"/>
      <c r="UW281" s="73"/>
      <c r="UX281" s="73"/>
      <c r="UY281" s="73"/>
      <c r="UZ281" s="73"/>
      <c r="VA281" s="73"/>
      <c r="VB281" s="73"/>
      <c r="VC281" s="73"/>
      <c r="VD281" s="73"/>
      <c r="VE281" s="73"/>
      <c r="VF281" s="73"/>
      <c r="VG281" s="73"/>
      <c r="VH281" s="73"/>
      <c r="VI281" s="73"/>
      <c r="VJ281" s="73"/>
      <c r="VK281" s="73"/>
      <c r="VL281" s="73"/>
      <c r="VM281" s="73"/>
      <c r="VN281" s="73"/>
      <c r="VO281" s="73"/>
      <c r="VP281" s="73"/>
      <c r="VQ281" s="73"/>
      <c r="VR281" s="73"/>
      <c r="VS281" s="73"/>
      <c r="VT281" s="73"/>
      <c r="VU281" s="73"/>
      <c r="VV281" s="73"/>
      <c r="VW281" s="73"/>
      <c r="VX281" s="73"/>
      <c r="VY281" s="73"/>
      <c r="VZ281" s="73"/>
      <c r="WA281" s="73"/>
      <c r="WB281" s="73"/>
      <c r="WC281" s="73"/>
      <c r="WD281" s="73"/>
      <c r="WE281" s="73"/>
      <c r="WF281" s="73"/>
      <c r="WG281" s="73"/>
      <c r="WH281" s="73"/>
      <c r="WI281" s="73"/>
      <c r="WJ281" s="73"/>
      <c r="WK281" s="73"/>
      <c r="WL281" s="73"/>
      <c r="WM281" s="73"/>
      <c r="WN281" s="73"/>
      <c r="WO281" s="73"/>
      <c r="WP281" s="73"/>
      <c r="WQ281" s="73"/>
      <c r="WR281" s="73"/>
      <c r="WS281" s="73"/>
      <c r="WT281" s="73"/>
      <c r="WU281" s="73"/>
      <c r="WV281" s="73"/>
      <c r="WW281" s="73"/>
      <c r="WX281" s="73"/>
      <c r="WY281" s="73"/>
      <c r="WZ281" s="73"/>
      <c r="XA281" s="73"/>
      <c r="XB281" s="73"/>
      <c r="XC281" s="73"/>
      <c r="XD281" s="73"/>
      <c r="XE281" s="73"/>
      <c r="XF281" s="73"/>
      <c r="XG281" s="73"/>
      <c r="XH281" s="73"/>
      <c r="XI281" s="73"/>
      <c r="XJ281" s="73"/>
      <c r="XK281" s="73"/>
      <c r="XL281" s="73"/>
      <c r="XM281" s="73"/>
      <c r="XN281" s="73"/>
      <c r="XO281" s="73"/>
      <c r="XP281" s="73"/>
      <c r="XQ281" s="73"/>
      <c r="XR281" s="73"/>
      <c r="XS281" s="73"/>
      <c r="XT281" s="73"/>
      <c r="XU281" s="73"/>
      <c r="XV281" s="73"/>
      <c r="XW281" s="73"/>
      <c r="XX281" s="73"/>
      <c r="XY281" s="73"/>
      <c r="XZ281" s="73"/>
      <c r="YA281" s="73"/>
      <c r="YB281" s="73"/>
      <c r="YC281" s="73"/>
      <c r="YD281" s="73"/>
      <c r="YE281" s="73"/>
      <c r="YF281" s="73"/>
      <c r="YG281" s="73"/>
      <c r="YH281" s="73"/>
      <c r="YI281" s="73"/>
      <c r="YJ281" s="73"/>
      <c r="YK281" s="73"/>
      <c r="YL281" s="73"/>
      <c r="YM281" s="73"/>
      <c r="YN281" s="73"/>
      <c r="YO281" s="73"/>
      <c r="YP281" s="73"/>
      <c r="YQ281" s="73"/>
      <c r="YR281" s="73"/>
      <c r="YS281" s="73"/>
      <c r="YT281" s="73"/>
      <c r="YU281" s="73"/>
      <c r="YV281" s="73"/>
      <c r="YW281" s="73"/>
      <c r="YX281" s="73"/>
      <c r="YY281" s="73"/>
      <c r="YZ281" s="73"/>
      <c r="ZA281" s="73"/>
      <c r="ZB281" s="73"/>
      <c r="ZC281" s="73"/>
      <c r="ZD281" s="73"/>
      <c r="ZE281" s="73"/>
      <c r="ZF281" s="73"/>
      <c r="ZG281" s="73"/>
      <c r="ZH281" s="73"/>
      <c r="ZI281" s="73"/>
      <c r="ZJ281" s="73"/>
      <c r="ZK281" s="73"/>
      <c r="ZL281" s="73"/>
      <c r="ZM281" s="73"/>
      <c r="ZN281" s="73"/>
      <c r="ZO281" s="73"/>
      <c r="ZP281" s="73"/>
      <c r="ZQ281" s="73"/>
      <c r="ZR281" s="73"/>
      <c r="ZS281" s="73"/>
      <c r="ZT281" s="73"/>
      <c r="ZU281" s="73"/>
      <c r="ZV281" s="73"/>
      <c r="ZW281" s="73"/>
      <c r="ZX281" s="73"/>
      <c r="ZY281" s="73"/>
      <c r="ZZ281" s="73"/>
      <c r="AAA281" s="73"/>
      <c r="AAB281" s="73"/>
      <c r="AAC281" s="73"/>
      <c r="AAD281" s="73"/>
      <c r="AAE281" s="73"/>
      <c r="AAF281" s="73"/>
      <c r="AAG281" s="73"/>
      <c r="AAH281" s="73"/>
      <c r="AAI281" s="73"/>
      <c r="AAJ281" s="73"/>
      <c r="AAK281" s="73"/>
      <c r="AAL281" s="73"/>
      <c r="AAM281" s="73"/>
      <c r="AAN281" s="73"/>
      <c r="AAO281" s="73"/>
      <c r="AAP281" s="73"/>
      <c r="AAQ281" s="73"/>
      <c r="AAR281" s="73"/>
      <c r="AAS281" s="73"/>
      <c r="AAT281" s="73"/>
      <c r="AAU281" s="73"/>
      <c r="AAV281" s="73"/>
      <c r="AAW281" s="73"/>
      <c r="AAX281" s="73"/>
      <c r="AAY281" s="73"/>
      <c r="AAZ281" s="73"/>
      <c r="ABA281" s="73"/>
      <c r="ABB281" s="73"/>
      <c r="ABC281" s="73"/>
      <c r="ABD281" s="73"/>
      <c r="ABE281" s="73"/>
      <c r="ABF281" s="73"/>
      <c r="ABG281" s="73"/>
      <c r="ABH281" s="73"/>
      <c r="ABI281" s="73"/>
      <c r="ABJ281" s="73"/>
      <c r="ABK281" s="73"/>
      <c r="ABL281" s="73"/>
      <c r="ABM281" s="73"/>
      <c r="ABN281" s="73"/>
      <c r="ABO281" s="73"/>
      <c r="ABP281" s="73"/>
      <c r="ABQ281" s="73"/>
      <c r="ABR281" s="73"/>
      <c r="ABS281" s="73"/>
      <c r="ABT281" s="73"/>
      <c r="ABU281" s="73"/>
      <c r="ABV281" s="73"/>
      <c r="ABW281" s="73"/>
      <c r="ABX281" s="73"/>
      <c r="ABY281" s="73"/>
      <c r="ABZ281" s="73"/>
      <c r="ACA281" s="73"/>
      <c r="ACB281" s="73"/>
      <c r="ACC281" s="73"/>
      <c r="ACD281" s="73"/>
      <c r="ACE281" s="73"/>
      <c r="ACF281" s="73"/>
      <c r="ACG281" s="73"/>
      <c r="ACH281" s="73"/>
      <c r="ACI281" s="73"/>
      <c r="ACJ281" s="73"/>
      <c r="ACK281" s="73"/>
      <c r="ACL281" s="73"/>
      <c r="ACM281" s="73"/>
      <c r="ACN281" s="73"/>
      <c r="ACO281" s="73"/>
      <c r="ACP281" s="73"/>
      <c r="ACQ281" s="73"/>
      <c r="ACR281" s="73"/>
      <c r="ACS281" s="73"/>
      <c r="ACT281" s="73"/>
      <c r="ACU281" s="73"/>
      <c r="ACV281" s="73"/>
      <c r="ACW281" s="73"/>
      <c r="ACX281" s="73"/>
      <c r="ACY281" s="73"/>
      <c r="ACZ281" s="73"/>
      <c r="ADA281" s="73"/>
      <c r="ADB281" s="73"/>
      <c r="ADC281" s="73"/>
      <c r="ADD281" s="73"/>
      <c r="ADE281" s="73"/>
      <c r="ADF281" s="73"/>
      <c r="ADG281" s="73"/>
      <c r="ADH281" s="73"/>
      <c r="ADI281" s="73"/>
      <c r="ADJ281" s="73"/>
      <c r="ADK281" s="73"/>
      <c r="ADL281" s="73"/>
      <c r="ADM281" s="73"/>
      <c r="ADN281" s="73"/>
      <c r="ADO281" s="73"/>
      <c r="ADP281" s="73"/>
      <c r="ADQ281" s="73"/>
      <c r="ADR281" s="73"/>
      <c r="ADS281" s="73"/>
      <c r="ADT281" s="73"/>
      <c r="ADU281" s="73"/>
      <c r="ADV281" s="73"/>
      <c r="ADW281" s="73"/>
      <c r="ADX281" s="73"/>
      <c r="ADY281" s="73"/>
      <c r="ADZ281" s="73"/>
      <c r="AEA281" s="73"/>
      <c r="AEB281" s="73"/>
      <c r="AEC281" s="73"/>
      <c r="AED281" s="73"/>
      <c r="AEE281" s="73"/>
      <c r="AEF281" s="73"/>
      <c r="AEG281" s="73"/>
      <c r="AEH281" s="73"/>
      <c r="AEI281" s="73"/>
      <c r="AEJ281" s="73"/>
      <c r="AEK281" s="73"/>
      <c r="AEL281" s="73"/>
      <c r="AEM281" s="73"/>
      <c r="AEN281" s="73"/>
      <c r="AEO281" s="73"/>
      <c r="AEP281" s="73"/>
      <c r="AEQ281" s="73"/>
      <c r="AER281" s="73"/>
      <c r="AES281" s="73"/>
      <c r="AET281" s="73"/>
      <c r="AEU281" s="73"/>
      <c r="AEV281" s="73"/>
      <c r="AEW281" s="73"/>
      <c r="AEX281" s="73"/>
      <c r="AEY281" s="73"/>
      <c r="AEZ281" s="73"/>
      <c r="AFA281" s="73"/>
      <c r="AFB281" s="73"/>
      <c r="AFC281" s="73"/>
      <c r="AFD281" s="73"/>
      <c r="AFE281" s="73"/>
      <c r="AFF281" s="73"/>
      <c r="AFG281" s="73"/>
      <c r="AFH281" s="73"/>
      <c r="AFI281" s="73"/>
      <c r="AFJ281" s="73"/>
      <c r="AFK281" s="73"/>
      <c r="AFL281" s="73"/>
      <c r="AFM281" s="73"/>
      <c r="AFN281" s="73"/>
      <c r="AFO281" s="73"/>
      <c r="AFP281" s="73"/>
      <c r="AFQ281" s="73"/>
      <c r="AFR281" s="73"/>
      <c r="AFS281" s="73"/>
      <c r="AFT281" s="73"/>
      <c r="AFU281" s="73"/>
      <c r="AFV281" s="73"/>
      <c r="AFW281" s="73"/>
      <c r="AFX281" s="73"/>
      <c r="AFY281" s="73"/>
      <c r="AFZ281" s="73"/>
      <c r="AGA281" s="73"/>
      <c r="AGB281" s="73"/>
      <c r="AGC281" s="73"/>
      <c r="AGD281" s="73"/>
      <c r="AGE281" s="73"/>
      <c r="AGF281" s="73"/>
      <c r="AGG281" s="73"/>
      <c r="AGH281" s="73"/>
      <c r="AGI281" s="73"/>
      <c r="AGJ281" s="73"/>
      <c r="AGK281" s="73"/>
      <c r="AGL281" s="73"/>
      <c r="AGM281" s="73"/>
      <c r="AGN281" s="73"/>
      <c r="AGO281" s="73"/>
      <c r="AGP281" s="73"/>
      <c r="AGQ281" s="73"/>
      <c r="AGR281" s="73"/>
      <c r="AGS281" s="73"/>
      <c r="AGT281" s="73"/>
      <c r="AGU281" s="73"/>
      <c r="AGV281" s="73"/>
      <c r="AGW281" s="73"/>
      <c r="AGX281" s="73"/>
      <c r="AGY281" s="73"/>
      <c r="AGZ281" s="73"/>
      <c r="AHA281" s="73"/>
      <c r="AHB281" s="73"/>
      <c r="AHC281" s="73"/>
      <c r="AHD281" s="73"/>
      <c r="AHE281" s="73"/>
      <c r="AHF281" s="73"/>
      <c r="AHG281" s="73"/>
      <c r="AHH281" s="73"/>
      <c r="AHI281" s="73"/>
      <c r="AHJ281" s="73"/>
      <c r="AHK281" s="73"/>
      <c r="AHL281" s="73"/>
      <c r="AHM281" s="73"/>
      <c r="AHN281" s="73"/>
      <c r="AHO281" s="73"/>
      <c r="AHP281" s="73"/>
      <c r="AHQ281" s="73"/>
      <c r="AHR281" s="73"/>
      <c r="AHS281" s="73"/>
      <c r="AHT281" s="73"/>
      <c r="AHU281" s="73"/>
      <c r="AHV281" s="73"/>
      <c r="AHW281" s="73"/>
      <c r="AHX281" s="73"/>
      <c r="AHY281" s="73"/>
      <c r="AHZ281" s="73"/>
      <c r="AIA281" s="73"/>
      <c r="AIB281" s="73"/>
      <c r="AIC281" s="73"/>
      <c r="AID281" s="73"/>
      <c r="AIE281" s="73"/>
      <c r="AIF281" s="73"/>
      <c r="AIG281" s="73"/>
      <c r="AIH281" s="73"/>
      <c r="AII281" s="73"/>
      <c r="AIJ281" s="73"/>
      <c r="AIK281" s="73"/>
      <c r="AIL281" s="73"/>
      <c r="AIM281" s="73"/>
      <c r="AIN281" s="73"/>
      <c r="AIO281" s="73"/>
      <c r="AIP281" s="73"/>
      <c r="AIQ281" s="73"/>
      <c r="AIR281" s="73"/>
      <c r="AIS281" s="73"/>
      <c r="AIT281" s="73"/>
      <c r="AIU281" s="73"/>
      <c r="AIV281" s="73"/>
      <c r="AIW281" s="73"/>
      <c r="AIX281" s="73"/>
      <c r="AIY281" s="73"/>
      <c r="AIZ281" s="73"/>
      <c r="AJA281" s="73"/>
      <c r="AJB281" s="73"/>
      <c r="AJC281" s="73"/>
      <c r="AJD281" s="73"/>
      <c r="AJE281" s="73"/>
      <c r="AJF281" s="73"/>
      <c r="AJG281" s="73"/>
      <c r="AJH281" s="73"/>
      <c r="AJI281" s="73"/>
      <c r="AJJ281" s="73"/>
      <c r="AJK281" s="73"/>
      <c r="AJL281" s="73"/>
      <c r="AJM281" s="73"/>
      <c r="AJN281" s="73"/>
      <c r="AJO281" s="73"/>
      <c r="AJP281" s="73"/>
      <c r="AJQ281" s="73"/>
      <c r="AJR281" s="73"/>
      <c r="AJS281" s="73"/>
      <c r="AJT281" s="73"/>
      <c r="AJU281" s="73"/>
      <c r="AJV281" s="73"/>
      <c r="AJW281" s="73"/>
      <c r="AJX281" s="73"/>
      <c r="AJY281" s="73"/>
      <c r="AJZ281" s="73"/>
      <c r="AKA281" s="73"/>
      <c r="AKB281" s="73"/>
      <c r="AKC281" s="73"/>
      <c r="AKD281" s="73"/>
      <c r="AKE281" s="73"/>
      <c r="AKF281" s="73"/>
      <c r="AKG281" s="73"/>
      <c r="AKH281" s="73"/>
      <c r="AKI281" s="73"/>
      <c r="AKJ281" s="73"/>
      <c r="AKK281" s="73"/>
      <c r="AKL281" s="73"/>
      <c r="AKM281" s="73"/>
      <c r="AKN281" s="73"/>
      <c r="AKO281" s="73"/>
      <c r="AKP281" s="73"/>
      <c r="AKQ281" s="73"/>
      <c r="AKR281" s="73"/>
      <c r="AKS281" s="73"/>
      <c r="AKT281" s="73"/>
      <c r="AKU281" s="73"/>
      <c r="AKV281" s="73"/>
      <c r="AKW281" s="73"/>
      <c r="AKX281" s="73"/>
      <c r="AKY281" s="73"/>
      <c r="AKZ281" s="73"/>
      <c r="ALA281" s="73"/>
      <c r="ALB281" s="73"/>
      <c r="ALC281" s="73"/>
      <c r="ALD281" s="73"/>
      <c r="ALE281" s="73"/>
      <c r="ALF281" s="73"/>
      <c r="ALG281" s="73"/>
      <c r="ALH281" s="73"/>
      <c r="ALI281" s="73"/>
      <c r="ALJ281" s="73"/>
      <c r="ALK281" s="73"/>
      <c r="ALL281" s="73"/>
      <c r="ALM281" s="73"/>
      <c r="ALN281" s="73"/>
    </row>
    <row r="282" spans="1:1002" customFormat="1" ht="16" x14ac:dyDescent="0.2">
      <c r="A282" s="74" t="s">
        <v>209</v>
      </c>
      <c r="B282" s="75"/>
      <c r="C282" s="76"/>
      <c r="D282" s="77"/>
      <c r="E282" s="78"/>
      <c r="F282" s="23">
        <f>F280*1.2</f>
        <v>0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73"/>
      <c r="AS282" s="73"/>
      <c r="AT282" s="73"/>
      <c r="AU282" s="73"/>
      <c r="AV282" s="73"/>
      <c r="AW282" s="73"/>
      <c r="AX282" s="73"/>
      <c r="AY282" s="73"/>
      <c r="AZ282" s="73"/>
      <c r="BA282" s="73"/>
      <c r="BB282" s="73"/>
      <c r="BC282" s="73"/>
      <c r="BD282" s="73"/>
      <c r="BE282" s="73"/>
      <c r="BF282" s="73"/>
      <c r="BG282" s="73"/>
      <c r="BH282" s="73"/>
      <c r="BI282" s="73"/>
      <c r="BJ282" s="73"/>
      <c r="BK282" s="73"/>
      <c r="BL282" s="73"/>
      <c r="BM282" s="73"/>
      <c r="BN282" s="73"/>
      <c r="BO282" s="73"/>
      <c r="BP282" s="73"/>
      <c r="BQ282" s="73"/>
      <c r="BR282" s="73"/>
      <c r="BS282" s="73"/>
      <c r="BT282" s="73"/>
      <c r="BU282" s="73"/>
      <c r="BV282" s="73"/>
      <c r="BW282" s="73"/>
      <c r="BX282" s="73"/>
      <c r="BY282" s="73"/>
      <c r="BZ282" s="73"/>
      <c r="CA282" s="73"/>
      <c r="CB282" s="73"/>
      <c r="CC282" s="73"/>
      <c r="CD282" s="73"/>
      <c r="CE282" s="73"/>
      <c r="CF282" s="73"/>
      <c r="CG282" s="73"/>
      <c r="CH282" s="73"/>
      <c r="CI282" s="73"/>
      <c r="CJ282" s="73"/>
      <c r="CK282" s="73"/>
      <c r="CL282" s="73"/>
      <c r="CM282" s="73"/>
      <c r="CN282" s="73"/>
      <c r="CO282" s="73"/>
      <c r="CP282" s="73"/>
      <c r="CQ282" s="73"/>
      <c r="CR282" s="73"/>
      <c r="CS282" s="73"/>
      <c r="CT282" s="73"/>
      <c r="CU282" s="73"/>
      <c r="CV282" s="73"/>
      <c r="CW282" s="73"/>
      <c r="CX282" s="73"/>
      <c r="CY282" s="73"/>
      <c r="CZ282" s="73"/>
      <c r="DA282" s="73"/>
      <c r="DB282" s="73"/>
      <c r="DC282" s="73"/>
      <c r="DD282" s="73"/>
      <c r="DE282" s="73"/>
      <c r="DF282" s="73"/>
      <c r="DG282" s="73"/>
      <c r="DH282" s="73"/>
      <c r="DI282" s="73"/>
      <c r="DJ282" s="73"/>
      <c r="DK282" s="73"/>
      <c r="DL282" s="73"/>
      <c r="DM282" s="73"/>
      <c r="DN282" s="73"/>
      <c r="DO282" s="73"/>
      <c r="DP282" s="73"/>
      <c r="DQ282" s="73"/>
      <c r="DR282" s="73"/>
      <c r="DS282" s="73"/>
      <c r="DT282" s="73"/>
      <c r="DU282" s="73"/>
      <c r="DV282" s="73"/>
      <c r="DW282" s="73"/>
      <c r="DX282" s="73"/>
      <c r="DY282" s="73"/>
      <c r="DZ282" s="73"/>
      <c r="EA282" s="73"/>
      <c r="EB282" s="73"/>
      <c r="EC282" s="73"/>
      <c r="ED282" s="73"/>
      <c r="EE282" s="73"/>
      <c r="EF282" s="73"/>
      <c r="EG282" s="73"/>
      <c r="EH282" s="73"/>
      <c r="EI282" s="73"/>
      <c r="EJ282" s="73"/>
      <c r="EK282" s="73"/>
      <c r="EL282" s="73"/>
      <c r="EM282" s="73"/>
      <c r="EN282" s="73"/>
      <c r="EO282" s="73"/>
      <c r="EP282" s="73"/>
      <c r="EQ282" s="73"/>
      <c r="ER282" s="73"/>
      <c r="ES282" s="73"/>
      <c r="ET282" s="73"/>
      <c r="EU282" s="73"/>
      <c r="EV282" s="73"/>
      <c r="EW282" s="73"/>
      <c r="EX282" s="73"/>
      <c r="EY282" s="73"/>
      <c r="EZ282" s="73"/>
      <c r="FA282" s="73"/>
      <c r="FB282" s="73"/>
      <c r="FC282" s="73"/>
      <c r="FD282" s="73"/>
      <c r="FE282" s="73"/>
      <c r="FF282" s="73"/>
      <c r="FG282" s="73"/>
      <c r="FH282" s="73"/>
      <c r="FI282" s="73"/>
      <c r="FJ282" s="73"/>
      <c r="FK282" s="73"/>
      <c r="FL282" s="73"/>
      <c r="FM282" s="73"/>
      <c r="FN282" s="73"/>
      <c r="FO282" s="73"/>
      <c r="FP282" s="73"/>
      <c r="FQ282" s="73"/>
      <c r="FR282" s="73"/>
      <c r="FS282" s="73"/>
      <c r="FT282" s="73"/>
      <c r="FU282" s="73"/>
      <c r="FV282" s="73"/>
      <c r="FW282" s="73"/>
      <c r="FX282" s="73"/>
      <c r="FY282" s="73"/>
      <c r="FZ282" s="73"/>
      <c r="GA282" s="73"/>
      <c r="GB282" s="73"/>
      <c r="GC282" s="73"/>
      <c r="GD282" s="73"/>
      <c r="GE282" s="73"/>
      <c r="GF282" s="73"/>
      <c r="GG282" s="73"/>
      <c r="GH282" s="73"/>
      <c r="GI282" s="73"/>
      <c r="GJ282" s="73"/>
      <c r="GK282" s="73"/>
      <c r="GL282" s="73"/>
      <c r="GM282" s="73"/>
      <c r="GN282" s="73"/>
      <c r="GO282" s="73"/>
      <c r="GP282" s="73"/>
      <c r="GQ282" s="73"/>
      <c r="GR282" s="73"/>
      <c r="GS282" s="73"/>
      <c r="GT282" s="73"/>
      <c r="GU282" s="73"/>
      <c r="GV282" s="73"/>
      <c r="GW282" s="73"/>
      <c r="GX282" s="73"/>
      <c r="GY282" s="73"/>
      <c r="GZ282" s="73"/>
      <c r="HA282" s="73"/>
      <c r="HB282" s="73"/>
      <c r="HC282" s="73"/>
      <c r="HD282" s="73"/>
      <c r="HE282" s="73"/>
      <c r="HF282" s="73"/>
      <c r="HG282" s="73"/>
      <c r="HH282" s="73"/>
      <c r="HI282" s="73"/>
      <c r="HJ282" s="73"/>
      <c r="HK282" s="73"/>
      <c r="HL282" s="73"/>
      <c r="HM282" s="73"/>
      <c r="HN282" s="73"/>
      <c r="HO282" s="73"/>
      <c r="HP282" s="73"/>
      <c r="HQ282" s="73"/>
      <c r="HR282" s="73"/>
      <c r="HS282" s="73"/>
      <c r="HT282" s="73"/>
      <c r="HU282" s="73"/>
      <c r="HV282" s="73"/>
      <c r="HW282" s="73"/>
      <c r="HX282" s="73"/>
      <c r="HY282" s="73"/>
      <c r="HZ282" s="73"/>
      <c r="IA282" s="73"/>
      <c r="IB282" s="73"/>
      <c r="IC282" s="73"/>
      <c r="ID282" s="73"/>
      <c r="IE282" s="73"/>
      <c r="IF282" s="73"/>
      <c r="IG282" s="73"/>
      <c r="IH282" s="73"/>
      <c r="II282" s="73"/>
      <c r="IJ282" s="73"/>
      <c r="IK282" s="73"/>
      <c r="IL282" s="73"/>
      <c r="IM282" s="73"/>
      <c r="IN282" s="73"/>
      <c r="IO282" s="73"/>
      <c r="IP282" s="73"/>
      <c r="IQ282" s="73"/>
      <c r="IR282" s="73"/>
      <c r="IS282" s="73"/>
      <c r="IT282" s="73"/>
      <c r="IU282" s="73"/>
      <c r="IV282" s="73"/>
      <c r="IW282" s="73"/>
      <c r="IX282" s="73"/>
      <c r="IY282" s="73"/>
      <c r="IZ282" s="73"/>
      <c r="JA282" s="73"/>
      <c r="JB282" s="73"/>
      <c r="JC282" s="73"/>
      <c r="JD282" s="73"/>
      <c r="JE282" s="73"/>
      <c r="JF282" s="73"/>
      <c r="JG282" s="73"/>
      <c r="JH282" s="73"/>
      <c r="JI282" s="73"/>
      <c r="JJ282" s="73"/>
      <c r="JK282" s="73"/>
      <c r="JL282" s="73"/>
      <c r="JM282" s="73"/>
      <c r="JN282" s="73"/>
      <c r="JO282" s="73"/>
      <c r="JP282" s="73"/>
      <c r="JQ282" s="73"/>
      <c r="JR282" s="73"/>
      <c r="JS282" s="73"/>
      <c r="JT282" s="73"/>
      <c r="JU282" s="73"/>
      <c r="JV282" s="73"/>
      <c r="JW282" s="73"/>
      <c r="JX282" s="73"/>
      <c r="JY282" s="73"/>
      <c r="JZ282" s="73"/>
      <c r="KA282" s="73"/>
      <c r="KB282" s="73"/>
      <c r="KC282" s="73"/>
      <c r="KD282" s="73"/>
      <c r="KE282" s="73"/>
      <c r="KF282" s="73"/>
      <c r="KG282" s="73"/>
      <c r="KH282" s="73"/>
      <c r="KI282" s="73"/>
      <c r="KJ282" s="73"/>
      <c r="KK282" s="73"/>
      <c r="KL282" s="73"/>
      <c r="KM282" s="73"/>
      <c r="KN282" s="73"/>
      <c r="KO282" s="73"/>
      <c r="KP282" s="73"/>
      <c r="KQ282" s="73"/>
      <c r="KR282" s="73"/>
      <c r="KS282" s="73"/>
      <c r="KT282" s="73"/>
      <c r="KU282" s="73"/>
      <c r="KV282" s="73"/>
      <c r="KW282" s="73"/>
      <c r="KX282" s="73"/>
      <c r="KY282" s="73"/>
      <c r="KZ282" s="73"/>
      <c r="LA282" s="73"/>
      <c r="LB282" s="73"/>
      <c r="LC282" s="73"/>
      <c r="LD282" s="73"/>
      <c r="LE282" s="73"/>
      <c r="LF282" s="73"/>
      <c r="LG282" s="73"/>
      <c r="LH282" s="73"/>
      <c r="LI282" s="73"/>
      <c r="LJ282" s="73"/>
      <c r="LK282" s="73"/>
      <c r="LL282" s="73"/>
      <c r="LM282" s="73"/>
      <c r="LN282" s="73"/>
      <c r="LO282" s="73"/>
      <c r="LP282" s="73"/>
      <c r="LQ282" s="73"/>
      <c r="LR282" s="73"/>
      <c r="LS282" s="73"/>
      <c r="LT282" s="73"/>
      <c r="LU282" s="73"/>
      <c r="LV282" s="73"/>
      <c r="LW282" s="73"/>
      <c r="LX282" s="73"/>
      <c r="LY282" s="73"/>
      <c r="LZ282" s="73"/>
      <c r="MA282" s="73"/>
      <c r="MB282" s="73"/>
      <c r="MC282" s="73"/>
      <c r="MD282" s="73"/>
      <c r="ME282" s="73"/>
      <c r="MF282" s="73"/>
      <c r="MG282" s="73"/>
      <c r="MH282" s="73"/>
      <c r="MI282" s="73"/>
      <c r="MJ282" s="73"/>
      <c r="MK282" s="73"/>
      <c r="ML282" s="73"/>
      <c r="MM282" s="73"/>
      <c r="MN282" s="73"/>
      <c r="MO282" s="73"/>
      <c r="MP282" s="73"/>
      <c r="MQ282" s="73"/>
      <c r="MR282" s="73"/>
      <c r="MS282" s="73"/>
      <c r="MT282" s="73"/>
      <c r="MU282" s="73"/>
      <c r="MV282" s="73"/>
      <c r="MW282" s="73"/>
      <c r="MX282" s="73"/>
      <c r="MY282" s="73"/>
      <c r="MZ282" s="73"/>
      <c r="NA282" s="73"/>
      <c r="NB282" s="73"/>
      <c r="NC282" s="73"/>
      <c r="ND282" s="73"/>
      <c r="NE282" s="73"/>
      <c r="NF282" s="73"/>
      <c r="NG282" s="73"/>
      <c r="NH282" s="73"/>
      <c r="NI282" s="73"/>
      <c r="NJ282" s="73"/>
      <c r="NK282" s="73"/>
      <c r="NL282" s="73"/>
      <c r="NM282" s="73"/>
      <c r="NN282" s="73"/>
      <c r="NO282" s="73"/>
      <c r="NP282" s="73"/>
      <c r="NQ282" s="73"/>
      <c r="NR282" s="73"/>
      <c r="NS282" s="73"/>
      <c r="NT282" s="73"/>
      <c r="NU282" s="73"/>
      <c r="NV282" s="73"/>
      <c r="NW282" s="73"/>
      <c r="NX282" s="73"/>
      <c r="NY282" s="73"/>
      <c r="NZ282" s="73"/>
      <c r="OA282" s="73"/>
      <c r="OB282" s="73"/>
      <c r="OC282" s="73"/>
      <c r="OD282" s="73"/>
      <c r="OE282" s="73"/>
      <c r="OF282" s="73"/>
      <c r="OG282" s="73"/>
      <c r="OH282" s="73"/>
      <c r="OI282" s="73"/>
      <c r="OJ282" s="73"/>
      <c r="OK282" s="73"/>
      <c r="OL282" s="73"/>
      <c r="OM282" s="73"/>
      <c r="ON282" s="73"/>
      <c r="OO282" s="73"/>
      <c r="OP282" s="73"/>
      <c r="OQ282" s="73"/>
      <c r="OR282" s="73"/>
      <c r="OS282" s="73"/>
      <c r="OT282" s="73"/>
      <c r="OU282" s="73"/>
      <c r="OV282" s="73"/>
      <c r="OW282" s="73"/>
      <c r="OX282" s="73"/>
      <c r="OY282" s="73"/>
      <c r="OZ282" s="73"/>
      <c r="PA282" s="73"/>
      <c r="PB282" s="73"/>
      <c r="PC282" s="73"/>
      <c r="PD282" s="73"/>
      <c r="PE282" s="73"/>
      <c r="PF282" s="73"/>
      <c r="PG282" s="73"/>
      <c r="PH282" s="73"/>
      <c r="PI282" s="73"/>
      <c r="PJ282" s="73"/>
      <c r="PK282" s="73"/>
      <c r="PL282" s="73"/>
      <c r="PM282" s="73"/>
      <c r="PN282" s="73"/>
      <c r="PO282" s="73"/>
      <c r="PP282" s="73"/>
      <c r="PQ282" s="73"/>
      <c r="PR282" s="73"/>
      <c r="PS282" s="73"/>
      <c r="PT282" s="73"/>
      <c r="PU282" s="73"/>
      <c r="PV282" s="73"/>
      <c r="PW282" s="73"/>
      <c r="PX282" s="73"/>
      <c r="PY282" s="73"/>
      <c r="PZ282" s="73"/>
      <c r="QA282" s="73"/>
      <c r="QB282" s="73"/>
      <c r="QC282" s="73"/>
      <c r="QD282" s="73"/>
      <c r="QE282" s="73"/>
      <c r="QF282" s="73"/>
      <c r="QG282" s="73"/>
      <c r="QH282" s="73"/>
      <c r="QI282" s="73"/>
      <c r="QJ282" s="73"/>
      <c r="QK282" s="73"/>
      <c r="QL282" s="73"/>
      <c r="QM282" s="73"/>
      <c r="QN282" s="73"/>
      <c r="QO282" s="73"/>
      <c r="QP282" s="73"/>
      <c r="QQ282" s="73"/>
      <c r="QR282" s="73"/>
      <c r="QS282" s="73"/>
      <c r="QT282" s="73"/>
      <c r="QU282" s="73"/>
      <c r="QV282" s="73"/>
      <c r="QW282" s="73"/>
      <c r="QX282" s="73"/>
      <c r="QY282" s="73"/>
      <c r="QZ282" s="73"/>
      <c r="RA282" s="73"/>
      <c r="RB282" s="73"/>
      <c r="RC282" s="73"/>
      <c r="RD282" s="73"/>
      <c r="RE282" s="73"/>
      <c r="RF282" s="73"/>
      <c r="RG282" s="73"/>
      <c r="RH282" s="73"/>
      <c r="RI282" s="73"/>
      <c r="RJ282" s="73"/>
      <c r="RK282" s="73"/>
      <c r="RL282" s="73"/>
      <c r="RM282" s="73"/>
      <c r="RN282" s="73"/>
      <c r="RO282" s="73"/>
      <c r="RP282" s="73"/>
      <c r="RQ282" s="73"/>
      <c r="RR282" s="73"/>
      <c r="RS282" s="73"/>
      <c r="RT282" s="73"/>
      <c r="RU282" s="73"/>
      <c r="RV282" s="73"/>
      <c r="RW282" s="73"/>
      <c r="RX282" s="73"/>
      <c r="RY282" s="73"/>
      <c r="RZ282" s="73"/>
      <c r="SA282" s="73"/>
      <c r="SB282" s="73"/>
      <c r="SC282" s="73"/>
      <c r="SD282" s="73"/>
      <c r="SE282" s="73"/>
      <c r="SF282" s="73"/>
      <c r="SG282" s="73"/>
      <c r="SH282" s="73"/>
      <c r="SI282" s="73"/>
      <c r="SJ282" s="73"/>
      <c r="SK282" s="73"/>
      <c r="SL282" s="73"/>
      <c r="SM282" s="73"/>
      <c r="SN282" s="73"/>
      <c r="SO282" s="73"/>
      <c r="SP282" s="73"/>
      <c r="SQ282" s="73"/>
      <c r="SR282" s="73"/>
      <c r="SS282" s="73"/>
      <c r="ST282" s="73"/>
      <c r="SU282" s="73"/>
      <c r="SV282" s="73"/>
      <c r="SW282" s="73"/>
      <c r="SX282" s="73"/>
      <c r="SY282" s="73"/>
      <c r="SZ282" s="73"/>
      <c r="TA282" s="73"/>
      <c r="TB282" s="73"/>
      <c r="TC282" s="73"/>
      <c r="TD282" s="73"/>
      <c r="TE282" s="73"/>
      <c r="TF282" s="73"/>
      <c r="TG282" s="73"/>
      <c r="TH282" s="73"/>
      <c r="TI282" s="73"/>
      <c r="TJ282" s="73"/>
      <c r="TK282" s="73"/>
      <c r="TL282" s="73"/>
      <c r="TM282" s="73"/>
      <c r="TN282" s="73"/>
      <c r="TO282" s="73"/>
      <c r="TP282" s="73"/>
      <c r="TQ282" s="73"/>
      <c r="TR282" s="73"/>
      <c r="TS282" s="73"/>
      <c r="TT282" s="73"/>
      <c r="TU282" s="73"/>
      <c r="TV282" s="73"/>
      <c r="TW282" s="73"/>
      <c r="TX282" s="73"/>
      <c r="TY282" s="73"/>
      <c r="TZ282" s="73"/>
      <c r="UA282" s="73"/>
      <c r="UB282" s="73"/>
      <c r="UC282" s="73"/>
      <c r="UD282" s="73"/>
      <c r="UE282" s="73"/>
      <c r="UF282" s="73"/>
      <c r="UG282" s="73"/>
      <c r="UH282" s="73"/>
      <c r="UI282" s="73"/>
      <c r="UJ282" s="73"/>
      <c r="UK282" s="73"/>
      <c r="UL282" s="73"/>
      <c r="UM282" s="73"/>
      <c r="UN282" s="73"/>
      <c r="UO282" s="73"/>
      <c r="UP282" s="73"/>
      <c r="UQ282" s="73"/>
      <c r="UR282" s="73"/>
      <c r="US282" s="73"/>
      <c r="UT282" s="73"/>
      <c r="UU282" s="73"/>
      <c r="UV282" s="73"/>
      <c r="UW282" s="73"/>
      <c r="UX282" s="73"/>
      <c r="UY282" s="73"/>
      <c r="UZ282" s="73"/>
      <c r="VA282" s="73"/>
      <c r="VB282" s="73"/>
      <c r="VC282" s="73"/>
      <c r="VD282" s="73"/>
      <c r="VE282" s="73"/>
      <c r="VF282" s="73"/>
      <c r="VG282" s="73"/>
      <c r="VH282" s="73"/>
      <c r="VI282" s="73"/>
      <c r="VJ282" s="73"/>
      <c r="VK282" s="73"/>
      <c r="VL282" s="73"/>
      <c r="VM282" s="73"/>
      <c r="VN282" s="73"/>
      <c r="VO282" s="73"/>
      <c r="VP282" s="73"/>
      <c r="VQ282" s="73"/>
      <c r="VR282" s="73"/>
      <c r="VS282" s="73"/>
      <c r="VT282" s="73"/>
      <c r="VU282" s="73"/>
      <c r="VV282" s="73"/>
      <c r="VW282" s="73"/>
      <c r="VX282" s="73"/>
      <c r="VY282" s="73"/>
      <c r="VZ282" s="73"/>
      <c r="WA282" s="73"/>
      <c r="WB282" s="73"/>
      <c r="WC282" s="73"/>
      <c r="WD282" s="73"/>
      <c r="WE282" s="73"/>
      <c r="WF282" s="73"/>
      <c r="WG282" s="73"/>
      <c r="WH282" s="73"/>
      <c r="WI282" s="73"/>
      <c r="WJ282" s="73"/>
      <c r="WK282" s="73"/>
      <c r="WL282" s="73"/>
      <c r="WM282" s="73"/>
      <c r="WN282" s="73"/>
      <c r="WO282" s="73"/>
      <c r="WP282" s="73"/>
      <c r="WQ282" s="73"/>
      <c r="WR282" s="73"/>
      <c r="WS282" s="73"/>
      <c r="WT282" s="73"/>
      <c r="WU282" s="73"/>
      <c r="WV282" s="73"/>
      <c r="WW282" s="73"/>
      <c r="WX282" s="73"/>
      <c r="WY282" s="73"/>
      <c r="WZ282" s="73"/>
      <c r="XA282" s="73"/>
      <c r="XB282" s="73"/>
      <c r="XC282" s="73"/>
      <c r="XD282" s="73"/>
      <c r="XE282" s="73"/>
      <c r="XF282" s="73"/>
      <c r="XG282" s="73"/>
      <c r="XH282" s="73"/>
      <c r="XI282" s="73"/>
      <c r="XJ282" s="73"/>
      <c r="XK282" s="73"/>
      <c r="XL282" s="73"/>
      <c r="XM282" s="73"/>
      <c r="XN282" s="73"/>
      <c r="XO282" s="73"/>
      <c r="XP282" s="73"/>
      <c r="XQ282" s="73"/>
      <c r="XR282" s="73"/>
      <c r="XS282" s="73"/>
      <c r="XT282" s="73"/>
      <c r="XU282" s="73"/>
      <c r="XV282" s="73"/>
      <c r="XW282" s="73"/>
      <c r="XX282" s="73"/>
      <c r="XY282" s="73"/>
      <c r="XZ282" s="73"/>
      <c r="YA282" s="73"/>
      <c r="YB282" s="73"/>
      <c r="YC282" s="73"/>
      <c r="YD282" s="73"/>
      <c r="YE282" s="73"/>
      <c r="YF282" s="73"/>
      <c r="YG282" s="73"/>
      <c r="YH282" s="73"/>
      <c r="YI282" s="73"/>
      <c r="YJ282" s="73"/>
      <c r="YK282" s="73"/>
      <c r="YL282" s="73"/>
      <c r="YM282" s="73"/>
      <c r="YN282" s="73"/>
      <c r="YO282" s="73"/>
      <c r="YP282" s="73"/>
      <c r="YQ282" s="73"/>
      <c r="YR282" s="73"/>
      <c r="YS282" s="73"/>
      <c r="YT282" s="73"/>
      <c r="YU282" s="73"/>
      <c r="YV282" s="73"/>
      <c r="YW282" s="73"/>
      <c r="YX282" s="73"/>
      <c r="YY282" s="73"/>
      <c r="YZ282" s="73"/>
      <c r="ZA282" s="73"/>
      <c r="ZB282" s="73"/>
      <c r="ZC282" s="73"/>
      <c r="ZD282" s="73"/>
      <c r="ZE282" s="73"/>
      <c r="ZF282" s="73"/>
      <c r="ZG282" s="73"/>
      <c r="ZH282" s="73"/>
      <c r="ZI282" s="73"/>
      <c r="ZJ282" s="73"/>
      <c r="ZK282" s="73"/>
      <c r="ZL282" s="73"/>
      <c r="ZM282" s="73"/>
      <c r="ZN282" s="73"/>
      <c r="ZO282" s="73"/>
      <c r="ZP282" s="73"/>
      <c r="ZQ282" s="73"/>
      <c r="ZR282" s="73"/>
      <c r="ZS282" s="73"/>
      <c r="ZT282" s="73"/>
      <c r="ZU282" s="73"/>
      <c r="ZV282" s="73"/>
      <c r="ZW282" s="73"/>
      <c r="ZX282" s="73"/>
      <c r="ZY282" s="73"/>
      <c r="ZZ282" s="73"/>
      <c r="AAA282" s="73"/>
      <c r="AAB282" s="73"/>
      <c r="AAC282" s="73"/>
      <c r="AAD282" s="73"/>
      <c r="AAE282" s="73"/>
      <c r="AAF282" s="73"/>
      <c r="AAG282" s="73"/>
      <c r="AAH282" s="73"/>
      <c r="AAI282" s="73"/>
      <c r="AAJ282" s="73"/>
      <c r="AAK282" s="73"/>
      <c r="AAL282" s="73"/>
      <c r="AAM282" s="73"/>
      <c r="AAN282" s="73"/>
      <c r="AAO282" s="73"/>
      <c r="AAP282" s="73"/>
      <c r="AAQ282" s="73"/>
      <c r="AAR282" s="73"/>
      <c r="AAS282" s="73"/>
      <c r="AAT282" s="73"/>
      <c r="AAU282" s="73"/>
      <c r="AAV282" s="73"/>
      <c r="AAW282" s="73"/>
      <c r="AAX282" s="73"/>
      <c r="AAY282" s="73"/>
      <c r="AAZ282" s="73"/>
      <c r="ABA282" s="73"/>
      <c r="ABB282" s="73"/>
      <c r="ABC282" s="73"/>
      <c r="ABD282" s="73"/>
      <c r="ABE282" s="73"/>
      <c r="ABF282" s="73"/>
      <c r="ABG282" s="73"/>
      <c r="ABH282" s="73"/>
      <c r="ABI282" s="73"/>
      <c r="ABJ282" s="73"/>
      <c r="ABK282" s="73"/>
      <c r="ABL282" s="73"/>
      <c r="ABM282" s="73"/>
      <c r="ABN282" s="73"/>
      <c r="ABO282" s="73"/>
      <c r="ABP282" s="73"/>
      <c r="ABQ282" s="73"/>
      <c r="ABR282" s="73"/>
      <c r="ABS282" s="73"/>
      <c r="ABT282" s="73"/>
      <c r="ABU282" s="73"/>
      <c r="ABV282" s="73"/>
      <c r="ABW282" s="73"/>
      <c r="ABX282" s="73"/>
      <c r="ABY282" s="73"/>
      <c r="ABZ282" s="73"/>
      <c r="ACA282" s="73"/>
      <c r="ACB282" s="73"/>
      <c r="ACC282" s="73"/>
      <c r="ACD282" s="73"/>
      <c r="ACE282" s="73"/>
      <c r="ACF282" s="73"/>
      <c r="ACG282" s="73"/>
      <c r="ACH282" s="73"/>
      <c r="ACI282" s="73"/>
      <c r="ACJ282" s="73"/>
      <c r="ACK282" s="73"/>
      <c r="ACL282" s="73"/>
      <c r="ACM282" s="73"/>
      <c r="ACN282" s="73"/>
      <c r="ACO282" s="73"/>
      <c r="ACP282" s="73"/>
      <c r="ACQ282" s="73"/>
      <c r="ACR282" s="73"/>
      <c r="ACS282" s="73"/>
      <c r="ACT282" s="73"/>
      <c r="ACU282" s="73"/>
      <c r="ACV282" s="73"/>
      <c r="ACW282" s="73"/>
      <c r="ACX282" s="73"/>
      <c r="ACY282" s="73"/>
      <c r="ACZ282" s="73"/>
      <c r="ADA282" s="73"/>
      <c r="ADB282" s="73"/>
      <c r="ADC282" s="73"/>
      <c r="ADD282" s="73"/>
      <c r="ADE282" s="73"/>
      <c r="ADF282" s="73"/>
      <c r="ADG282" s="73"/>
      <c r="ADH282" s="73"/>
      <c r="ADI282" s="73"/>
      <c r="ADJ282" s="73"/>
      <c r="ADK282" s="73"/>
      <c r="ADL282" s="73"/>
      <c r="ADM282" s="73"/>
      <c r="ADN282" s="73"/>
      <c r="ADO282" s="73"/>
      <c r="ADP282" s="73"/>
      <c r="ADQ282" s="73"/>
      <c r="ADR282" s="73"/>
      <c r="ADS282" s="73"/>
      <c r="ADT282" s="73"/>
      <c r="ADU282" s="73"/>
      <c r="ADV282" s="73"/>
      <c r="ADW282" s="73"/>
      <c r="ADX282" s="73"/>
      <c r="ADY282" s="73"/>
      <c r="ADZ282" s="73"/>
      <c r="AEA282" s="73"/>
      <c r="AEB282" s="73"/>
      <c r="AEC282" s="73"/>
      <c r="AED282" s="73"/>
      <c r="AEE282" s="73"/>
      <c r="AEF282" s="73"/>
      <c r="AEG282" s="73"/>
      <c r="AEH282" s="73"/>
      <c r="AEI282" s="73"/>
      <c r="AEJ282" s="73"/>
      <c r="AEK282" s="73"/>
      <c r="AEL282" s="73"/>
      <c r="AEM282" s="73"/>
      <c r="AEN282" s="73"/>
      <c r="AEO282" s="73"/>
      <c r="AEP282" s="73"/>
      <c r="AEQ282" s="73"/>
      <c r="AER282" s="73"/>
      <c r="AES282" s="73"/>
      <c r="AET282" s="73"/>
      <c r="AEU282" s="73"/>
      <c r="AEV282" s="73"/>
      <c r="AEW282" s="73"/>
      <c r="AEX282" s="73"/>
      <c r="AEY282" s="73"/>
      <c r="AEZ282" s="73"/>
      <c r="AFA282" s="73"/>
      <c r="AFB282" s="73"/>
      <c r="AFC282" s="73"/>
      <c r="AFD282" s="73"/>
      <c r="AFE282" s="73"/>
      <c r="AFF282" s="73"/>
      <c r="AFG282" s="73"/>
      <c r="AFH282" s="73"/>
      <c r="AFI282" s="73"/>
      <c r="AFJ282" s="73"/>
      <c r="AFK282" s="73"/>
      <c r="AFL282" s="73"/>
      <c r="AFM282" s="73"/>
      <c r="AFN282" s="73"/>
      <c r="AFO282" s="73"/>
      <c r="AFP282" s="73"/>
      <c r="AFQ282" s="73"/>
      <c r="AFR282" s="73"/>
      <c r="AFS282" s="73"/>
      <c r="AFT282" s="73"/>
      <c r="AFU282" s="73"/>
      <c r="AFV282" s="73"/>
      <c r="AFW282" s="73"/>
      <c r="AFX282" s="73"/>
      <c r="AFY282" s="73"/>
      <c r="AFZ282" s="73"/>
      <c r="AGA282" s="73"/>
      <c r="AGB282" s="73"/>
      <c r="AGC282" s="73"/>
      <c r="AGD282" s="73"/>
      <c r="AGE282" s="73"/>
      <c r="AGF282" s="73"/>
      <c r="AGG282" s="73"/>
      <c r="AGH282" s="73"/>
      <c r="AGI282" s="73"/>
      <c r="AGJ282" s="73"/>
      <c r="AGK282" s="73"/>
      <c r="AGL282" s="73"/>
      <c r="AGM282" s="73"/>
      <c r="AGN282" s="73"/>
      <c r="AGO282" s="73"/>
      <c r="AGP282" s="73"/>
      <c r="AGQ282" s="73"/>
      <c r="AGR282" s="73"/>
      <c r="AGS282" s="73"/>
      <c r="AGT282" s="73"/>
      <c r="AGU282" s="73"/>
      <c r="AGV282" s="73"/>
      <c r="AGW282" s="73"/>
      <c r="AGX282" s="73"/>
      <c r="AGY282" s="73"/>
      <c r="AGZ282" s="73"/>
      <c r="AHA282" s="73"/>
      <c r="AHB282" s="73"/>
      <c r="AHC282" s="73"/>
      <c r="AHD282" s="73"/>
      <c r="AHE282" s="73"/>
      <c r="AHF282" s="73"/>
      <c r="AHG282" s="73"/>
      <c r="AHH282" s="73"/>
      <c r="AHI282" s="73"/>
      <c r="AHJ282" s="73"/>
      <c r="AHK282" s="73"/>
      <c r="AHL282" s="73"/>
      <c r="AHM282" s="73"/>
      <c r="AHN282" s="73"/>
      <c r="AHO282" s="73"/>
      <c r="AHP282" s="73"/>
      <c r="AHQ282" s="73"/>
      <c r="AHR282" s="73"/>
      <c r="AHS282" s="73"/>
      <c r="AHT282" s="73"/>
      <c r="AHU282" s="73"/>
      <c r="AHV282" s="73"/>
      <c r="AHW282" s="73"/>
      <c r="AHX282" s="73"/>
      <c r="AHY282" s="73"/>
      <c r="AHZ282" s="73"/>
      <c r="AIA282" s="73"/>
      <c r="AIB282" s="73"/>
      <c r="AIC282" s="73"/>
      <c r="AID282" s="73"/>
      <c r="AIE282" s="73"/>
      <c r="AIF282" s="73"/>
      <c r="AIG282" s="73"/>
      <c r="AIH282" s="73"/>
      <c r="AII282" s="73"/>
      <c r="AIJ282" s="73"/>
      <c r="AIK282" s="73"/>
      <c r="AIL282" s="73"/>
      <c r="AIM282" s="73"/>
      <c r="AIN282" s="73"/>
      <c r="AIO282" s="73"/>
      <c r="AIP282" s="73"/>
      <c r="AIQ282" s="73"/>
      <c r="AIR282" s="73"/>
      <c r="AIS282" s="73"/>
      <c r="AIT282" s="73"/>
      <c r="AIU282" s="73"/>
      <c r="AIV282" s="73"/>
      <c r="AIW282" s="73"/>
      <c r="AIX282" s="73"/>
      <c r="AIY282" s="73"/>
      <c r="AIZ282" s="73"/>
      <c r="AJA282" s="73"/>
      <c r="AJB282" s="73"/>
      <c r="AJC282" s="73"/>
      <c r="AJD282" s="73"/>
      <c r="AJE282" s="73"/>
      <c r="AJF282" s="73"/>
      <c r="AJG282" s="73"/>
      <c r="AJH282" s="73"/>
      <c r="AJI282" s="73"/>
      <c r="AJJ282" s="73"/>
      <c r="AJK282" s="73"/>
      <c r="AJL282" s="73"/>
      <c r="AJM282" s="73"/>
      <c r="AJN282" s="73"/>
      <c r="AJO282" s="73"/>
      <c r="AJP282" s="73"/>
      <c r="AJQ282" s="73"/>
      <c r="AJR282" s="73"/>
      <c r="AJS282" s="73"/>
      <c r="AJT282" s="73"/>
      <c r="AJU282" s="73"/>
      <c r="AJV282" s="73"/>
      <c r="AJW282" s="73"/>
      <c r="AJX282" s="73"/>
      <c r="AJY282" s="73"/>
      <c r="AJZ282" s="73"/>
      <c r="AKA282" s="73"/>
      <c r="AKB282" s="73"/>
      <c r="AKC282" s="73"/>
      <c r="AKD282" s="73"/>
      <c r="AKE282" s="73"/>
      <c r="AKF282" s="73"/>
      <c r="AKG282" s="73"/>
      <c r="AKH282" s="73"/>
      <c r="AKI282" s="73"/>
      <c r="AKJ282" s="73"/>
      <c r="AKK282" s="73"/>
      <c r="AKL282" s="73"/>
      <c r="AKM282" s="73"/>
      <c r="AKN282" s="73"/>
      <c r="AKO282" s="73"/>
      <c r="AKP282" s="73"/>
      <c r="AKQ282" s="73"/>
      <c r="AKR282" s="73"/>
      <c r="AKS282" s="73"/>
      <c r="AKT282" s="73"/>
      <c r="AKU282" s="73"/>
      <c r="AKV282" s="73"/>
      <c r="AKW282" s="73"/>
      <c r="AKX282" s="73"/>
      <c r="AKY282" s="73"/>
      <c r="AKZ282" s="73"/>
      <c r="ALA282" s="73"/>
      <c r="ALB282" s="73"/>
      <c r="ALC282" s="73"/>
      <c r="ALD282" s="73"/>
      <c r="ALE282" s="73"/>
      <c r="ALF282" s="73"/>
      <c r="ALG282" s="73"/>
      <c r="ALH282" s="73"/>
      <c r="ALI282" s="73"/>
      <c r="ALJ282" s="73"/>
      <c r="ALK282" s="73"/>
      <c r="ALL282" s="73"/>
      <c r="ALM282" s="73"/>
      <c r="ALN282" s="73"/>
    </row>
    <row r="283" spans="1:1002" customFormat="1" ht="16" x14ac:dyDescent="0.2">
      <c r="A283" s="4"/>
      <c r="B283" s="2"/>
      <c r="C283" s="3"/>
      <c r="D283" s="4"/>
      <c r="E283" s="4"/>
      <c r="F283" s="5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  <c r="BG283" s="73"/>
      <c r="BH283" s="73"/>
      <c r="BI283" s="73"/>
      <c r="BJ283" s="73"/>
      <c r="BK283" s="73"/>
      <c r="BL283" s="73"/>
      <c r="BM283" s="73"/>
      <c r="BN283" s="73"/>
      <c r="BO283" s="73"/>
      <c r="BP283" s="73"/>
      <c r="BQ283" s="73"/>
      <c r="BR283" s="73"/>
      <c r="BS283" s="73"/>
      <c r="BT283" s="73"/>
      <c r="BU283" s="73"/>
      <c r="BV283" s="73"/>
      <c r="BW283" s="73"/>
      <c r="BX283" s="73"/>
      <c r="BY283" s="73"/>
      <c r="BZ283" s="73"/>
      <c r="CA283" s="73"/>
      <c r="CB283" s="73"/>
      <c r="CC283" s="73"/>
      <c r="CD283" s="73"/>
      <c r="CE283" s="73"/>
      <c r="CF283" s="73"/>
      <c r="CG283" s="73"/>
      <c r="CH283" s="73"/>
      <c r="CI283" s="73"/>
      <c r="CJ283" s="73"/>
      <c r="CK283" s="73"/>
      <c r="CL283" s="73"/>
      <c r="CM283" s="73"/>
      <c r="CN283" s="73"/>
      <c r="CO283" s="73"/>
      <c r="CP283" s="73"/>
      <c r="CQ283" s="73"/>
      <c r="CR283" s="73"/>
      <c r="CS283" s="73"/>
      <c r="CT283" s="73"/>
      <c r="CU283" s="73"/>
      <c r="CV283" s="73"/>
      <c r="CW283" s="73"/>
      <c r="CX283" s="73"/>
      <c r="CY283" s="73"/>
      <c r="CZ283" s="73"/>
      <c r="DA283" s="73"/>
      <c r="DB283" s="73"/>
      <c r="DC283" s="73"/>
      <c r="DD283" s="73"/>
      <c r="DE283" s="73"/>
      <c r="DF283" s="73"/>
      <c r="DG283" s="73"/>
      <c r="DH283" s="73"/>
      <c r="DI283" s="73"/>
      <c r="DJ283" s="73"/>
      <c r="DK283" s="73"/>
      <c r="DL283" s="73"/>
      <c r="DM283" s="73"/>
      <c r="DN283" s="73"/>
      <c r="DO283" s="73"/>
      <c r="DP283" s="73"/>
      <c r="DQ283" s="73"/>
      <c r="DR283" s="73"/>
      <c r="DS283" s="73"/>
      <c r="DT283" s="73"/>
      <c r="DU283" s="73"/>
      <c r="DV283" s="73"/>
      <c r="DW283" s="73"/>
      <c r="DX283" s="73"/>
      <c r="DY283" s="73"/>
      <c r="DZ283" s="73"/>
      <c r="EA283" s="73"/>
      <c r="EB283" s="73"/>
      <c r="EC283" s="73"/>
      <c r="ED283" s="73"/>
      <c r="EE283" s="73"/>
      <c r="EF283" s="73"/>
      <c r="EG283" s="73"/>
      <c r="EH283" s="73"/>
      <c r="EI283" s="73"/>
      <c r="EJ283" s="73"/>
      <c r="EK283" s="73"/>
      <c r="EL283" s="73"/>
      <c r="EM283" s="73"/>
      <c r="EN283" s="73"/>
      <c r="EO283" s="73"/>
      <c r="EP283" s="73"/>
      <c r="EQ283" s="73"/>
      <c r="ER283" s="73"/>
      <c r="ES283" s="73"/>
      <c r="ET283" s="73"/>
      <c r="EU283" s="73"/>
      <c r="EV283" s="73"/>
      <c r="EW283" s="73"/>
      <c r="EX283" s="73"/>
      <c r="EY283" s="73"/>
      <c r="EZ283" s="73"/>
      <c r="FA283" s="73"/>
      <c r="FB283" s="73"/>
      <c r="FC283" s="73"/>
      <c r="FD283" s="73"/>
      <c r="FE283" s="73"/>
      <c r="FF283" s="73"/>
      <c r="FG283" s="73"/>
      <c r="FH283" s="73"/>
      <c r="FI283" s="73"/>
      <c r="FJ283" s="73"/>
      <c r="FK283" s="73"/>
      <c r="FL283" s="73"/>
      <c r="FM283" s="73"/>
      <c r="FN283" s="73"/>
      <c r="FO283" s="73"/>
      <c r="FP283" s="73"/>
      <c r="FQ283" s="73"/>
      <c r="FR283" s="73"/>
      <c r="FS283" s="73"/>
      <c r="FT283" s="73"/>
      <c r="FU283" s="73"/>
      <c r="FV283" s="73"/>
      <c r="FW283" s="73"/>
      <c r="FX283" s="73"/>
      <c r="FY283" s="73"/>
      <c r="FZ283" s="73"/>
      <c r="GA283" s="73"/>
      <c r="GB283" s="73"/>
      <c r="GC283" s="73"/>
      <c r="GD283" s="73"/>
      <c r="GE283" s="73"/>
      <c r="GF283" s="73"/>
      <c r="GG283" s="73"/>
      <c r="GH283" s="73"/>
      <c r="GI283" s="73"/>
      <c r="GJ283" s="73"/>
      <c r="GK283" s="73"/>
      <c r="GL283" s="73"/>
      <c r="GM283" s="73"/>
      <c r="GN283" s="73"/>
      <c r="GO283" s="73"/>
      <c r="GP283" s="73"/>
      <c r="GQ283" s="73"/>
      <c r="GR283" s="73"/>
      <c r="GS283" s="73"/>
      <c r="GT283" s="73"/>
      <c r="GU283" s="73"/>
      <c r="GV283" s="73"/>
      <c r="GW283" s="73"/>
      <c r="GX283" s="73"/>
      <c r="GY283" s="73"/>
      <c r="GZ283" s="73"/>
      <c r="HA283" s="73"/>
      <c r="HB283" s="73"/>
      <c r="HC283" s="73"/>
      <c r="HD283" s="73"/>
      <c r="HE283" s="73"/>
      <c r="HF283" s="73"/>
      <c r="HG283" s="73"/>
      <c r="HH283" s="73"/>
      <c r="HI283" s="73"/>
      <c r="HJ283" s="73"/>
      <c r="HK283" s="73"/>
      <c r="HL283" s="73"/>
      <c r="HM283" s="73"/>
      <c r="HN283" s="73"/>
      <c r="HO283" s="73"/>
      <c r="HP283" s="73"/>
      <c r="HQ283" s="73"/>
      <c r="HR283" s="73"/>
      <c r="HS283" s="73"/>
      <c r="HT283" s="73"/>
      <c r="HU283" s="73"/>
      <c r="HV283" s="73"/>
      <c r="HW283" s="73"/>
      <c r="HX283" s="73"/>
      <c r="HY283" s="73"/>
      <c r="HZ283" s="73"/>
      <c r="IA283" s="73"/>
      <c r="IB283" s="73"/>
      <c r="IC283" s="73"/>
      <c r="ID283" s="73"/>
      <c r="IE283" s="73"/>
      <c r="IF283" s="73"/>
      <c r="IG283" s="73"/>
      <c r="IH283" s="73"/>
      <c r="II283" s="73"/>
      <c r="IJ283" s="73"/>
      <c r="IK283" s="73"/>
      <c r="IL283" s="73"/>
      <c r="IM283" s="73"/>
      <c r="IN283" s="73"/>
      <c r="IO283" s="73"/>
      <c r="IP283" s="73"/>
      <c r="IQ283" s="73"/>
      <c r="IR283" s="73"/>
      <c r="IS283" s="73"/>
      <c r="IT283" s="73"/>
      <c r="IU283" s="73"/>
      <c r="IV283" s="73"/>
      <c r="IW283" s="73"/>
      <c r="IX283" s="73"/>
      <c r="IY283" s="73"/>
      <c r="IZ283" s="73"/>
      <c r="JA283" s="73"/>
      <c r="JB283" s="73"/>
      <c r="JC283" s="73"/>
      <c r="JD283" s="73"/>
      <c r="JE283" s="73"/>
      <c r="JF283" s="73"/>
      <c r="JG283" s="73"/>
      <c r="JH283" s="73"/>
      <c r="JI283" s="73"/>
      <c r="JJ283" s="73"/>
      <c r="JK283" s="73"/>
      <c r="JL283" s="73"/>
      <c r="JM283" s="73"/>
      <c r="JN283" s="73"/>
      <c r="JO283" s="73"/>
      <c r="JP283" s="73"/>
      <c r="JQ283" s="73"/>
      <c r="JR283" s="73"/>
      <c r="JS283" s="73"/>
      <c r="JT283" s="73"/>
      <c r="JU283" s="73"/>
      <c r="JV283" s="73"/>
      <c r="JW283" s="73"/>
      <c r="JX283" s="73"/>
      <c r="JY283" s="73"/>
      <c r="JZ283" s="73"/>
      <c r="KA283" s="73"/>
      <c r="KB283" s="73"/>
      <c r="KC283" s="73"/>
      <c r="KD283" s="73"/>
      <c r="KE283" s="73"/>
      <c r="KF283" s="73"/>
      <c r="KG283" s="73"/>
      <c r="KH283" s="73"/>
      <c r="KI283" s="73"/>
      <c r="KJ283" s="73"/>
      <c r="KK283" s="73"/>
      <c r="KL283" s="73"/>
      <c r="KM283" s="73"/>
      <c r="KN283" s="73"/>
      <c r="KO283" s="73"/>
      <c r="KP283" s="73"/>
      <c r="KQ283" s="73"/>
      <c r="KR283" s="73"/>
      <c r="KS283" s="73"/>
      <c r="KT283" s="73"/>
      <c r="KU283" s="73"/>
      <c r="KV283" s="73"/>
      <c r="KW283" s="73"/>
      <c r="KX283" s="73"/>
      <c r="KY283" s="73"/>
      <c r="KZ283" s="73"/>
      <c r="LA283" s="73"/>
      <c r="LB283" s="73"/>
      <c r="LC283" s="73"/>
      <c r="LD283" s="73"/>
      <c r="LE283" s="73"/>
      <c r="LF283" s="73"/>
      <c r="LG283" s="73"/>
      <c r="LH283" s="73"/>
      <c r="LI283" s="73"/>
      <c r="LJ283" s="73"/>
      <c r="LK283" s="73"/>
      <c r="LL283" s="73"/>
      <c r="LM283" s="73"/>
      <c r="LN283" s="73"/>
      <c r="LO283" s="73"/>
      <c r="LP283" s="73"/>
      <c r="LQ283" s="73"/>
      <c r="LR283" s="73"/>
      <c r="LS283" s="73"/>
      <c r="LT283" s="73"/>
      <c r="LU283" s="73"/>
      <c r="LV283" s="73"/>
      <c r="LW283" s="73"/>
      <c r="LX283" s="73"/>
      <c r="LY283" s="73"/>
      <c r="LZ283" s="73"/>
      <c r="MA283" s="73"/>
      <c r="MB283" s="73"/>
      <c r="MC283" s="73"/>
      <c r="MD283" s="73"/>
      <c r="ME283" s="73"/>
      <c r="MF283" s="73"/>
      <c r="MG283" s="73"/>
      <c r="MH283" s="73"/>
      <c r="MI283" s="73"/>
      <c r="MJ283" s="73"/>
      <c r="MK283" s="73"/>
      <c r="ML283" s="73"/>
      <c r="MM283" s="73"/>
      <c r="MN283" s="73"/>
      <c r="MO283" s="73"/>
      <c r="MP283" s="73"/>
      <c r="MQ283" s="73"/>
      <c r="MR283" s="73"/>
      <c r="MS283" s="73"/>
      <c r="MT283" s="73"/>
      <c r="MU283" s="73"/>
      <c r="MV283" s="73"/>
      <c r="MW283" s="73"/>
      <c r="MX283" s="73"/>
      <c r="MY283" s="73"/>
      <c r="MZ283" s="73"/>
      <c r="NA283" s="73"/>
      <c r="NB283" s="73"/>
      <c r="NC283" s="73"/>
      <c r="ND283" s="73"/>
      <c r="NE283" s="73"/>
      <c r="NF283" s="73"/>
      <c r="NG283" s="73"/>
      <c r="NH283" s="73"/>
      <c r="NI283" s="73"/>
      <c r="NJ283" s="73"/>
      <c r="NK283" s="73"/>
      <c r="NL283" s="73"/>
      <c r="NM283" s="73"/>
      <c r="NN283" s="73"/>
      <c r="NO283" s="73"/>
      <c r="NP283" s="73"/>
      <c r="NQ283" s="73"/>
      <c r="NR283" s="73"/>
      <c r="NS283" s="73"/>
      <c r="NT283" s="73"/>
      <c r="NU283" s="73"/>
      <c r="NV283" s="73"/>
      <c r="NW283" s="73"/>
      <c r="NX283" s="73"/>
      <c r="NY283" s="73"/>
      <c r="NZ283" s="73"/>
      <c r="OA283" s="73"/>
      <c r="OB283" s="73"/>
      <c r="OC283" s="73"/>
      <c r="OD283" s="73"/>
      <c r="OE283" s="73"/>
      <c r="OF283" s="73"/>
      <c r="OG283" s="73"/>
      <c r="OH283" s="73"/>
      <c r="OI283" s="73"/>
      <c r="OJ283" s="73"/>
      <c r="OK283" s="73"/>
      <c r="OL283" s="73"/>
      <c r="OM283" s="73"/>
      <c r="ON283" s="73"/>
      <c r="OO283" s="73"/>
      <c r="OP283" s="73"/>
      <c r="OQ283" s="73"/>
      <c r="OR283" s="73"/>
      <c r="OS283" s="73"/>
      <c r="OT283" s="73"/>
      <c r="OU283" s="73"/>
      <c r="OV283" s="73"/>
      <c r="OW283" s="73"/>
      <c r="OX283" s="73"/>
      <c r="OY283" s="73"/>
      <c r="OZ283" s="73"/>
      <c r="PA283" s="73"/>
      <c r="PB283" s="73"/>
      <c r="PC283" s="73"/>
      <c r="PD283" s="73"/>
      <c r="PE283" s="73"/>
      <c r="PF283" s="73"/>
      <c r="PG283" s="73"/>
      <c r="PH283" s="73"/>
      <c r="PI283" s="73"/>
      <c r="PJ283" s="73"/>
      <c r="PK283" s="73"/>
      <c r="PL283" s="73"/>
      <c r="PM283" s="73"/>
      <c r="PN283" s="73"/>
      <c r="PO283" s="73"/>
      <c r="PP283" s="73"/>
      <c r="PQ283" s="73"/>
      <c r="PR283" s="73"/>
      <c r="PS283" s="73"/>
      <c r="PT283" s="73"/>
      <c r="PU283" s="73"/>
      <c r="PV283" s="73"/>
      <c r="PW283" s="73"/>
      <c r="PX283" s="73"/>
      <c r="PY283" s="73"/>
      <c r="PZ283" s="73"/>
      <c r="QA283" s="73"/>
      <c r="QB283" s="73"/>
      <c r="QC283" s="73"/>
      <c r="QD283" s="73"/>
      <c r="QE283" s="73"/>
      <c r="QF283" s="73"/>
      <c r="QG283" s="73"/>
      <c r="QH283" s="73"/>
      <c r="QI283" s="73"/>
      <c r="QJ283" s="73"/>
      <c r="QK283" s="73"/>
      <c r="QL283" s="73"/>
      <c r="QM283" s="73"/>
      <c r="QN283" s="73"/>
      <c r="QO283" s="73"/>
      <c r="QP283" s="73"/>
      <c r="QQ283" s="73"/>
      <c r="QR283" s="73"/>
      <c r="QS283" s="73"/>
      <c r="QT283" s="73"/>
      <c r="QU283" s="73"/>
      <c r="QV283" s="73"/>
      <c r="QW283" s="73"/>
      <c r="QX283" s="73"/>
      <c r="QY283" s="73"/>
      <c r="QZ283" s="73"/>
      <c r="RA283" s="73"/>
      <c r="RB283" s="73"/>
      <c r="RC283" s="73"/>
      <c r="RD283" s="73"/>
      <c r="RE283" s="73"/>
      <c r="RF283" s="73"/>
      <c r="RG283" s="73"/>
      <c r="RH283" s="73"/>
      <c r="RI283" s="73"/>
      <c r="RJ283" s="73"/>
      <c r="RK283" s="73"/>
      <c r="RL283" s="73"/>
      <c r="RM283" s="73"/>
      <c r="RN283" s="73"/>
      <c r="RO283" s="73"/>
      <c r="RP283" s="73"/>
      <c r="RQ283" s="73"/>
      <c r="RR283" s="73"/>
      <c r="RS283" s="73"/>
      <c r="RT283" s="73"/>
      <c r="RU283" s="73"/>
      <c r="RV283" s="73"/>
      <c r="RW283" s="73"/>
      <c r="RX283" s="73"/>
      <c r="RY283" s="73"/>
      <c r="RZ283" s="73"/>
      <c r="SA283" s="73"/>
      <c r="SB283" s="73"/>
      <c r="SC283" s="73"/>
      <c r="SD283" s="73"/>
      <c r="SE283" s="73"/>
      <c r="SF283" s="73"/>
      <c r="SG283" s="73"/>
      <c r="SH283" s="73"/>
      <c r="SI283" s="73"/>
      <c r="SJ283" s="73"/>
      <c r="SK283" s="73"/>
      <c r="SL283" s="73"/>
      <c r="SM283" s="73"/>
      <c r="SN283" s="73"/>
      <c r="SO283" s="73"/>
      <c r="SP283" s="73"/>
      <c r="SQ283" s="73"/>
      <c r="SR283" s="73"/>
      <c r="SS283" s="73"/>
      <c r="ST283" s="73"/>
      <c r="SU283" s="73"/>
      <c r="SV283" s="73"/>
      <c r="SW283" s="73"/>
      <c r="SX283" s="73"/>
      <c r="SY283" s="73"/>
      <c r="SZ283" s="73"/>
      <c r="TA283" s="73"/>
      <c r="TB283" s="73"/>
      <c r="TC283" s="73"/>
      <c r="TD283" s="73"/>
      <c r="TE283" s="73"/>
      <c r="TF283" s="73"/>
      <c r="TG283" s="73"/>
      <c r="TH283" s="73"/>
      <c r="TI283" s="73"/>
      <c r="TJ283" s="73"/>
      <c r="TK283" s="73"/>
      <c r="TL283" s="73"/>
      <c r="TM283" s="73"/>
      <c r="TN283" s="73"/>
      <c r="TO283" s="73"/>
      <c r="TP283" s="73"/>
      <c r="TQ283" s="73"/>
      <c r="TR283" s="73"/>
      <c r="TS283" s="73"/>
      <c r="TT283" s="73"/>
      <c r="TU283" s="73"/>
      <c r="TV283" s="73"/>
      <c r="TW283" s="73"/>
      <c r="TX283" s="73"/>
      <c r="TY283" s="73"/>
      <c r="TZ283" s="73"/>
      <c r="UA283" s="73"/>
      <c r="UB283" s="73"/>
      <c r="UC283" s="73"/>
      <c r="UD283" s="73"/>
      <c r="UE283" s="73"/>
      <c r="UF283" s="73"/>
      <c r="UG283" s="73"/>
      <c r="UH283" s="73"/>
      <c r="UI283" s="73"/>
      <c r="UJ283" s="73"/>
      <c r="UK283" s="73"/>
      <c r="UL283" s="73"/>
      <c r="UM283" s="73"/>
      <c r="UN283" s="73"/>
      <c r="UO283" s="73"/>
      <c r="UP283" s="73"/>
      <c r="UQ283" s="73"/>
      <c r="UR283" s="73"/>
      <c r="US283" s="73"/>
      <c r="UT283" s="73"/>
      <c r="UU283" s="73"/>
      <c r="UV283" s="73"/>
      <c r="UW283" s="73"/>
      <c r="UX283" s="73"/>
      <c r="UY283" s="73"/>
      <c r="UZ283" s="73"/>
      <c r="VA283" s="73"/>
      <c r="VB283" s="73"/>
      <c r="VC283" s="73"/>
      <c r="VD283" s="73"/>
      <c r="VE283" s="73"/>
      <c r="VF283" s="73"/>
      <c r="VG283" s="73"/>
      <c r="VH283" s="73"/>
      <c r="VI283" s="73"/>
      <c r="VJ283" s="73"/>
      <c r="VK283" s="73"/>
      <c r="VL283" s="73"/>
      <c r="VM283" s="73"/>
      <c r="VN283" s="73"/>
      <c r="VO283" s="73"/>
      <c r="VP283" s="73"/>
      <c r="VQ283" s="73"/>
      <c r="VR283" s="73"/>
      <c r="VS283" s="73"/>
      <c r="VT283" s="73"/>
      <c r="VU283" s="73"/>
      <c r="VV283" s="73"/>
      <c r="VW283" s="73"/>
      <c r="VX283" s="73"/>
      <c r="VY283" s="73"/>
      <c r="VZ283" s="73"/>
      <c r="WA283" s="73"/>
      <c r="WB283" s="73"/>
      <c r="WC283" s="73"/>
      <c r="WD283" s="73"/>
      <c r="WE283" s="73"/>
      <c r="WF283" s="73"/>
      <c r="WG283" s="73"/>
      <c r="WH283" s="73"/>
      <c r="WI283" s="73"/>
      <c r="WJ283" s="73"/>
      <c r="WK283" s="73"/>
      <c r="WL283" s="73"/>
      <c r="WM283" s="73"/>
      <c r="WN283" s="73"/>
      <c r="WO283" s="73"/>
      <c r="WP283" s="73"/>
      <c r="WQ283" s="73"/>
      <c r="WR283" s="73"/>
      <c r="WS283" s="73"/>
      <c r="WT283" s="73"/>
      <c r="WU283" s="73"/>
      <c r="WV283" s="73"/>
      <c r="WW283" s="73"/>
      <c r="WX283" s="73"/>
      <c r="WY283" s="73"/>
      <c r="WZ283" s="73"/>
      <c r="XA283" s="73"/>
      <c r="XB283" s="73"/>
      <c r="XC283" s="73"/>
      <c r="XD283" s="73"/>
      <c r="XE283" s="73"/>
      <c r="XF283" s="73"/>
      <c r="XG283" s="73"/>
      <c r="XH283" s="73"/>
      <c r="XI283" s="73"/>
      <c r="XJ283" s="73"/>
      <c r="XK283" s="73"/>
      <c r="XL283" s="73"/>
      <c r="XM283" s="73"/>
      <c r="XN283" s="73"/>
      <c r="XO283" s="73"/>
      <c r="XP283" s="73"/>
      <c r="XQ283" s="73"/>
      <c r="XR283" s="73"/>
      <c r="XS283" s="73"/>
      <c r="XT283" s="73"/>
      <c r="XU283" s="73"/>
      <c r="XV283" s="73"/>
      <c r="XW283" s="73"/>
      <c r="XX283" s="73"/>
      <c r="XY283" s="73"/>
      <c r="XZ283" s="73"/>
      <c r="YA283" s="73"/>
      <c r="YB283" s="73"/>
      <c r="YC283" s="73"/>
      <c r="YD283" s="73"/>
      <c r="YE283" s="73"/>
      <c r="YF283" s="73"/>
      <c r="YG283" s="73"/>
      <c r="YH283" s="73"/>
      <c r="YI283" s="73"/>
      <c r="YJ283" s="73"/>
      <c r="YK283" s="73"/>
      <c r="YL283" s="73"/>
      <c r="YM283" s="73"/>
      <c r="YN283" s="73"/>
      <c r="YO283" s="73"/>
      <c r="YP283" s="73"/>
      <c r="YQ283" s="73"/>
      <c r="YR283" s="73"/>
      <c r="YS283" s="73"/>
      <c r="YT283" s="73"/>
      <c r="YU283" s="73"/>
      <c r="YV283" s="73"/>
      <c r="YW283" s="73"/>
      <c r="YX283" s="73"/>
      <c r="YY283" s="73"/>
      <c r="YZ283" s="73"/>
      <c r="ZA283" s="73"/>
      <c r="ZB283" s="73"/>
      <c r="ZC283" s="73"/>
      <c r="ZD283" s="73"/>
      <c r="ZE283" s="73"/>
      <c r="ZF283" s="73"/>
      <c r="ZG283" s="73"/>
      <c r="ZH283" s="73"/>
      <c r="ZI283" s="73"/>
      <c r="ZJ283" s="73"/>
      <c r="ZK283" s="73"/>
      <c r="ZL283" s="73"/>
      <c r="ZM283" s="73"/>
      <c r="ZN283" s="73"/>
      <c r="ZO283" s="73"/>
      <c r="ZP283" s="73"/>
      <c r="ZQ283" s="73"/>
      <c r="ZR283" s="73"/>
      <c r="ZS283" s="73"/>
      <c r="ZT283" s="73"/>
      <c r="ZU283" s="73"/>
      <c r="ZV283" s="73"/>
      <c r="ZW283" s="73"/>
      <c r="ZX283" s="73"/>
      <c r="ZY283" s="73"/>
      <c r="ZZ283" s="73"/>
      <c r="AAA283" s="73"/>
      <c r="AAB283" s="73"/>
      <c r="AAC283" s="73"/>
      <c r="AAD283" s="73"/>
      <c r="AAE283" s="73"/>
      <c r="AAF283" s="73"/>
      <c r="AAG283" s="73"/>
      <c r="AAH283" s="73"/>
      <c r="AAI283" s="73"/>
      <c r="AAJ283" s="73"/>
      <c r="AAK283" s="73"/>
      <c r="AAL283" s="73"/>
      <c r="AAM283" s="73"/>
      <c r="AAN283" s="73"/>
      <c r="AAO283" s="73"/>
      <c r="AAP283" s="73"/>
      <c r="AAQ283" s="73"/>
      <c r="AAR283" s="73"/>
      <c r="AAS283" s="73"/>
      <c r="AAT283" s="73"/>
      <c r="AAU283" s="73"/>
      <c r="AAV283" s="73"/>
      <c r="AAW283" s="73"/>
      <c r="AAX283" s="73"/>
      <c r="AAY283" s="73"/>
      <c r="AAZ283" s="73"/>
      <c r="ABA283" s="73"/>
      <c r="ABB283" s="73"/>
      <c r="ABC283" s="73"/>
      <c r="ABD283" s="73"/>
      <c r="ABE283" s="73"/>
      <c r="ABF283" s="73"/>
      <c r="ABG283" s="73"/>
      <c r="ABH283" s="73"/>
      <c r="ABI283" s="73"/>
      <c r="ABJ283" s="73"/>
      <c r="ABK283" s="73"/>
      <c r="ABL283" s="73"/>
      <c r="ABM283" s="73"/>
      <c r="ABN283" s="73"/>
      <c r="ABO283" s="73"/>
      <c r="ABP283" s="73"/>
      <c r="ABQ283" s="73"/>
      <c r="ABR283" s="73"/>
      <c r="ABS283" s="73"/>
      <c r="ABT283" s="73"/>
      <c r="ABU283" s="73"/>
      <c r="ABV283" s="73"/>
      <c r="ABW283" s="73"/>
      <c r="ABX283" s="73"/>
      <c r="ABY283" s="73"/>
      <c r="ABZ283" s="73"/>
      <c r="ACA283" s="73"/>
      <c r="ACB283" s="73"/>
      <c r="ACC283" s="73"/>
      <c r="ACD283" s="73"/>
      <c r="ACE283" s="73"/>
      <c r="ACF283" s="73"/>
      <c r="ACG283" s="73"/>
      <c r="ACH283" s="73"/>
      <c r="ACI283" s="73"/>
      <c r="ACJ283" s="73"/>
      <c r="ACK283" s="73"/>
      <c r="ACL283" s="73"/>
      <c r="ACM283" s="73"/>
      <c r="ACN283" s="73"/>
      <c r="ACO283" s="73"/>
      <c r="ACP283" s="73"/>
      <c r="ACQ283" s="73"/>
      <c r="ACR283" s="73"/>
      <c r="ACS283" s="73"/>
      <c r="ACT283" s="73"/>
      <c r="ACU283" s="73"/>
      <c r="ACV283" s="73"/>
      <c r="ACW283" s="73"/>
      <c r="ACX283" s="73"/>
      <c r="ACY283" s="73"/>
      <c r="ACZ283" s="73"/>
      <c r="ADA283" s="73"/>
      <c r="ADB283" s="73"/>
      <c r="ADC283" s="73"/>
      <c r="ADD283" s="73"/>
      <c r="ADE283" s="73"/>
      <c r="ADF283" s="73"/>
      <c r="ADG283" s="73"/>
      <c r="ADH283" s="73"/>
      <c r="ADI283" s="73"/>
      <c r="ADJ283" s="73"/>
      <c r="ADK283" s="73"/>
      <c r="ADL283" s="73"/>
      <c r="ADM283" s="73"/>
      <c r="ADN283" s="73"/>
      <c r="ADO283" s="73"/>
      <c r="ADP283" s="73"/>
      <c r="ADQ283" s="73"/>
      <c r="ADR283" s="73"/>
      <c r="ADS283" s="73"/>
      <c r="ADT283" s="73"/>
      <c r="ADU283" s="73"/>
      <c r="ADV283" s="73"/>
      <c r="ADW283" s="73"/>
      <c r="ADX283" s="73"/>
      <c r="ADY283" s="73"/>
      <c r="ADZ283" s="73"/>
      <c r="AEA283" s="73"/>
      <c r="AEB283" s="73"/>
      <c r="AEC283" s="73"/>
      <c r="AED283" s="73"/>
      <c r="AEE283" s="73"/>
      <c r="AEF283" s="73"/>
      <c r="AEG283" s="73"/>
      <c r="AEH283" s="73"/>
      <c r="AEI283" s="73"/>
      <c r="AEJ283" s="73"/>
      <c r="AEK283" s="73"/>
      <c r="AEL283" s="73"/>
      <c r="AEM283" s="73"/>
      <c r="AEN283" s="73"/>
      <c r="AEO283" s="73"/>
      <c r="AEP283" s="73"/>
      <c r="AEQ283" s="73"/>
      <c r="AER283" s="73"/>
      <c r="AES283" s="73"/>
      <c r="AET283" s="73"/>
      <c r="AEU283" s="73"/>
      <c r="AEV283" s="73"/>
      <c r="AEW283" s="73"/>
      <c r="AEX283" s="73"/>
      <c r="AEY283" s="73"/>
      <c r="AEZ283" s="73"/>
      <c r="AFA283" s="73"/>
      <c r="AFB283" s="73"/>
      <c r="AFC283" s="73"/>
      <c r="AFD283" s="73"/>
      <c r="AFE283" s="73"/>
      <c r="AFF283" s="73"/>
      <c r="AFG283" s="73"/>
      <c r="AFH283" s="73"/>
      <c r="AFI283" s="73"/>
      <c r="AFJ283" s="73"/>
      <c r="AFK283" s="73"/>
      <c r="AFL283" s="73"/>
      <c r="AFM283" s="73"/>
      <c r="AFN283" s="73"/>
      <c r="AFO283" s="73"/>
      <c r="AFP283" s="73"/>
      <c r="AFQ283" s="73"/>
      <c r="AFR283" s="73"/>
      <c r="AFS283" s="73"/>
      <c r="AFT283" s="73"/>
      <c r="AFU283" s="73"/>
      <c r="AFV283" s="73"/>
      <c r="AFW283" s="73"/>
      <c r="AFX283" s="73"/>
      <c r="AFY283" s="73"/>
      <c r="AFZ283" s="73"/>
      <c r="AGA283" s="73"/>
      <c r="AGB283" s="73"/>
      <c r="AGC283" s="73"/>
      <c r="AGD283" s="73"/>
      <c r="AGE283" s="73"/>
      <c r="AGF283" s="73"/>
      <c r="AGG283" s="73"/>
      <c r="AGH283" s="73"/>
      <c r="AGI283" s="73"/>
      <c r="AGJ283" s="73"/>
      <c r="AGK283" s="73"/>
      <c r="AGL283" s="73"/>
      <c r="AGM283" s="73"/>
      <c r="AGN283" s="73"/>
      <c r="AGO283" s="73"/>
      <c r="AGP283" s="73"/>
      <c r="AGQ283" s="73"/>
      <c r="AGR283" s="73"/>
      <c r="AGS283" s="73"/>
      <c r="AGT283" s="73"/>
      <c r="AGU283" s="73"/>
      <c r="AGV283" s="73"/>
      <c r="AGW283" s="73"/>
      <c r="AGX283" s="73"/>
      <c r="AGY283" s="73"/>
      <c r="AGZ283" s="73"/>
      <c r="AHA283" s="73"/>
      <c r="AHB283" s="73"/>
      <c r="AHC283" s="73"/>
      <c r="AHD283" s="73"/>
      <c r="AHE283" s="73"/>
      <c r="AHF283" s="73"/>
      <c r="AHG283" s="73"/>
      <c r="AHH283" s="73"/>
      <c r="AHI283" s="73"/>
      <c r="AHJ283" s="73"/>
      <c r="AHK283" s="73"/>
      <c r="AHL283" s="73"/>
      <c r="AHM283" s="73"/>
      <c r="AHN283" s="73"/>
      <c r="AHO283" s="73"/>
      <c r="AHP283" s="73"/>
      <c r="AHQ283" s="73"/>
      <c r="AHR283" s="73"/>
      <c r="AHS283" s="73"/>
      <c r="AHT283" s="73"/>
      <c r="AHU283" s="73"/>
      <c r="AHV283" s="73"/>
      <c r="AHW283" s="73"/>
      <c r="AHX283" s="73"/>
      <c r="AHY283" s="73"/>
      <c r="AHZ283" s="73"/>
      <c r="AIA283" s="73"/>
      <c r="AIB283" s="73"/>
      <c r="AIC283" s="73"/>
      <c r="AID283" s="73"/>
      <c r="AIE283" s="73"/>
      <c r="AIF283" s="73"/>
      <c r="AIG283" s="73"/>
      <c r="AIH283" s="73"/>
      <c r="AII283" s="73"/>
      <c r="AIJ283" s="73"/>
      <c r="AIK283" s="73"/>
      <c r="AIL283" s="73"/>
      <c r="AIM283" s="73"/>
      <c r="AIN283" s="73"/>
      <c r="AIO283" s="73"/>
      <c r="AIP283" s="73"/>
      <c r="AIQ283" s="73"/>
      <c r="AIR283" s="73"/>
      <c r="AIS283" s="73"/>
      <c r="AIT283" s="73"/>
      <c r="AIU283" s="73"/>
      <c r="AIV283" s="73"/>
      <c r="AIW283" s="73"/>
      <c r="AIX283" s="73"/>
      <c r="AIY283" s="73"/>
      <c r="AIZ283" s="73"/>
      <c r="AJA283" s="73"/>
      <c r="AJB283" s="73"/>
      <c r="AJC283" s="73"/>
      <c r="AJD283" s="73"/>
      <c r="AJE283" s="73"/>
      <c r="AJF283" s="73"/>
      <c r="AJG283" s="73"/>
      <c r="AJH283" s="73"/>
      <c r="AJI283" s="73"/>
      <c r="AJJ283" s="73"/>
      <c r="AJK283" s="73"/>
      <c r="AJL283" s="73"/>
      <c r="AJM283" s="73"/>
      <c r="AJN283" s="73"/>
      <c r="AJO283" s="73"/>
      <c r="AJP283" s="73"/>
      <c r="AJQ283" s="73"/>
      <c r="AJR283" s="73"/>
      <c r="AJS283" s="73"/>
      <c r="AJT283" s="73"/>
      <c r="AJU283" s="73"/>
      <c r="AJV283" s="73"/>
      <c r="AJW283" s="73"/>
      <c r="AJX283" s="73"/>
      <c r="AJY283" s="73"/>
      <c r="AJZ283" s="73"/>
      <c r="AKA283" s="73"/>
      <c r="AKB283" s="73"/>
      <c r="AKC283" s="73"/>
      <c r="AKD283" s="73"/>
      <c r="AKE283" s="73"/>
      <c r="AKF283" s="73"/>
      <c r="AKG283" s="73"/>
      <c r="AKH283" s="73"/>
      <c r="AKI283" s="73"/>
      <c r="AKJ283" s="73"/>
      <c r="AKK283" s="73"/>
      <c r="AKL283" s="73"/>
      <c r="AKM283" s="73"/>
      <c r="AKN283" s="73"/>
      <c r="AKO283" s="73"/>
      <c r="AKP283" s="73"/>
      <c r="AKQ283" s="73"/>
      <c r="AKR283" s="73"/>
      <c r="AKS283" s="73"/>
      <c r="AKT283" s="73"/>
      <c r="AKU283" s="73"/>
      <c r="AKV283" s="73"/>
      <c r="AKW283" s="73"/>
      <c r="AKX283" s="73"/>
      <c r="AKY283" s="73"/>
      <c r="AKZ283" s="73"/>
      <c r="ALA283" s="73"/>
      <c r="ALB283" s="73"/>
      <c r="ALC283" s="73"/>
      <c r="ALD283" s="73"/>
      <c r="ALE283" s="73"/>
      <c r="ALF283" s="73"/>
      <c r="ALG283" s="73"/>
      <c r="ALH283" s="73"/>
      <c r="ALI283" s="73"/>
      <c r="ALJ283" s="73"/>
      <c r="ALK283" s="73"/>
      <c r="ALL283" s="73"/>
      <c r="ALM283" s="73"/>
      <c r="ALN283" s="73"/>
    </row>
    <row r="284" spans="1:1002" customFormat="1" ht="16" x14ac:dyDescent="0.2">
      <c r="A284" s="4"/>
      <c r="B284" s="2"/>
      <c r="C284" s="3"/>
      <c r="D284" s="4"/>
      <c r="E284" s="4"/>
      <c r="F284" s="5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  <c r="BG284" s="73"/>
      <c r="BH284" s="73"/>
      <c r="BI284" s="73"/>
      <c r="BJ284" s="73"/>
      <c r="BK284" s="73"/>
      <c r="BL284" s="73"/>
      <c r="BM284" s="73"/>
      <c r="BN284" s="73"/>
      <c r="BO284" s="73"/>
      <c r="BP284" s="73"/>
      <c r="BQ284" s="73"/>
      <c r="BR284" s="73"/>
      <c r="BS284" s="73"/>
      <c r="BT284" s="73"/>
      <c r="BU284" s="73"/>
      <c r="BV284" s="73"/>
      <c r="BW284" s="73"/>
      <c r="BX284" s="73"/>
      <c r="BY284" s="73"/>
      <c r="BZ284" s="73"/>
      <c r="CA284" s="73"/>
      <c r="CB284" s="73"/>
      <c r="CC284" s="73"/>
      <c r="CD284" s="73"/>
      <c r="CE284" s="73"/>
      <c r="CF284" s="73"/>
      <c r="CG284" s="73"/>
      <c r="CH284" s="73"/>
      <c r="CI284" s="73"/>
      <c r="CJ284" s="73"/>
      <c r="CK284" s="73"/>
      <c r="CL284" s="73"/>
      <c r="CM284" s="73"/>
      <c r="CN284" s="73"/>
      <c r="CO284" s="73"/>
      <c r="CP284" s="73"/>
      <c r="CQ284" s="73"/>
      <c r="CR284" s="73"/>
      <c r="CS284" s="73"/>
      <c r="CT284" s="73"/>
      <c r="CU284" s="73"/>
      <c r="CV284" s="73"/>
      <c r="CW284" s="73"/>
      <c r="CX284" s="73"/>
      <c r="CY284" s="73"/>
      <c r="CZ284" s="73"/>
      <c r="DA284" s="73"/>
      <c r="DB284" s="73"/>
      <c r="DC284" s="73"/>
      <c r="DD284" s="73"/>
      <c r="DE284" s="73"/>
      <c r="DF284" s="73"/>
      <c r="DG284" s="73"/>
      <c r="DH284" s="73"/>
      <c r="DI284" s="73"/>
      <c r="DJ284" s="73"/>
      <c r="DK284" s="73"/>
      <c r="DL284" s="73"/>
      <c r="DM284" s="73"/>
      <c r="DN284" s="73"/>
      <c r="DO284" s="73"/>
      <c r="DP284" s="73"/>
      <c r="DQ284" s="73"/>
      <c r="DR284" s="73"/>
      <c r="DS284" s="73"/>
      <c r="DT284" s="73"/>
      <c r="DU284" s="73"/>
      <c r="DV284" s="73"/>
      <c r="DW284" s="73"/>
      <c r="DX284" s="73"/>
      <c r="DY284" s="73"/>
      <c r="DZ284" s="73"/>
      <c r="EA284" s="73"/>
      <c r="EB284" s="73"/>
      <c r="EC284" s="73"/>
      <c r="ED284" s="73"/>
      <c r="EE284" s="73"/>
      <c r="EF284" s="73"/>
      <c r="EG284" s="73"/>
      <c r="EH284" s="73"/>
      <c r="EI284" s="73"/>
      <c r="EJ284" s="73"/>
      <c r="EK284" s="73"/>
      <c r="EL284" s="73"/>
      <c r="EM284" s="73"/>
      <c r="EN284" s="73"/>
      <c r="EO284" s="73"/>
      <c r="EP284" s="73"/>
      <c r="EQ284" s="73"/>
      <c r="ER284" s="73"/>
      <c r="ES284" s="73"/>
      <c r="ET284" s="73"/>
      <c r="EU284" s="73"/>
      <c r="EV284" s="73"/>
      <c r="EW284" s="73"/>
      <c r="EX284" s="73"/>
      <c r="EY284" s="73"/>
      <c r="EZ284" s="73"/>
      <c r="FA284" s="73"/>
      <c r="FB284" s="73"/>
      <c r="FC284" s="73"/>
      <c r="FD284" s="73"/>
      <c r="FE284" s="73"/>
      <c r="FF284" s="73"/>
      <c r="FG284" s="73"/>
      <c r="FH284" s="73"/>
      <c r="FI284" s="73"/>
      <c r="FJ284" s="73"/>
      <c r="FK284" s="73"/>
      <c r="FL284" s="73"/>
      <c r="FM284" s="73"/>
      <c r="FN284" s="73"/>
      <c r="FO284" s="73"/>
      <c r="FP284" s="73"/>
      <c r="FQ284" s="73"/>
      <c r="FR284" s="73"/>
      <c r="FS284" s="73"/>
      <c r="FT284" s="73"/>
      <c r="FU284" s="73"/>
      <c r="FV284" s="73"/>
      <c r="FW284" s="73"/>
      <c r="FX284" s="73"/>
      <c r="FY284" s="73"/>
      <c r="FZ284" s="73"/>
      <c r="GA284" s="73"/>
      <c r="GB284" s="73"/>
      <c r="GC284" s="73"/>
      <c r="GD284" s="73"/>
      <c r="GE284" s="73"/>
      <c r="GF284" s="73"/>
      <c r="GG284" s="73"/>
      <c r="GH284" s="73"/>
      <c r="GI284" s="73"/>
      <c r="GJ284" s="73"/>
      <c r="GK284" s="73"/>
      <c r="GL284" s="73"/>
      <c r="GM284" s="73"/>
      <c r="GN284" s="73"/>
      <c r="GO284" s="73"/>
      <c r="GP284" s="73"/>
      <c r="GQ284" s="73"/>
      <c r="GR284" s="73"/>
      <c r="GS284" s="73"/>
      <c r="GT284" s="73"/>
      <c r="GU284" s="73"/>
      <c r="GV284" s="73"/>
      <c r="GW284" s="73"/>
      <c r="GX284" s="73"/>
      <c r="GY284" s="73"/>
      <c r="GZ284" s="73"/>
      <c r="HA284" s="73"/>
      <c r="HB284" s="73"/>
      <c r="HC284" s="73"/>
      <c r="HD284" s="73"/>
      <c r="HE284" s="73"/>
      <c r="HF284" s="73"/>
      <c r="HG284" s="73"/>
      <c r="HH284" s="73"/>
      <c r="HI284" s="73"/>
      <c r="HJ284" s="73"/>
      <c r="HK284" s="73"/>
      <c r="HL284" s="73"/>
      <c r="HM284" s="73"/>
      <c r="HN284" s="73"/>
      <c r="HO284" s="73"/>
      <c r="HP284" s="73"/>
      <c r="HQ284" s="73"/>
      <c r="HR284" s="73"/>
      <c r="HS284" s="73"/>
      <c r="HT284" s="73"/>
      <c r="HU284" s="73"/>
      <c r="HV284" s="73"/>
      <c r="HW284" s="73"/>
      <c r="HX284" s="73"/>
      <c r="HY284" s="73"/>
      <c r="HZ284" s="73"/>
      <c r="IA284" s="73"/>
      <c r="IB284" s="73"/>
      <c r="IC284" s="73"/>
      <c r="ID284" s="73"/>
      <c r="IE284" s="73"/>
      <c r="IF284" s="73"/>
      <c r="IG284" s="73"/>
      <c r="IH284" s="73"/>
      <c r="II284" s="73"/>
      <c r="IJ284" s="73"/>
      <c r="IK284" s="73"/>
      <c r="IL284" s="73"/>
      <c r="IM284" s="73"/>
      <c r="IN284" s="73"/>
      <c r="IO284" s="73"/>
      <c r="IP284" s="73"/>
      <c r="IQ284" s="73"/>
      <c r="IR284" s="73"/>
      <c r="IS284" s="73"/>
      <c r="IT284" s="73"/>
      <c r="IU284" s="73"/>
      <c r="IV284" s="73"/>
      <c r="IW284" s="73"/>
      <c r="IX284" s="73"/>
      <c r="IY284" s="73"/>
      <c r="IZ284" s="73"/>
      <c r="JA284" s="73"/>
      <c r="JB284" s="73"/>
      <c r="JC284" s="73"/>
      <c r="JD284" s="73"/>
      <c r="JE284" s="73"/>
      <c r="JF284" s="73"/>
      <c r="JG284" s="73"/>
      <c r="JH284" s="73"/>
      <c r="JI284" s="73"/>
      <c r="JJ284" s="73"/>
      <c r="JK284" s="73"/>
      <c r="JL284" s="73"/>
      <c r="JM284" s="73"/>
      <c r="JN284" s="73"/>
      <c r="JO284" s="73"/>
      <c r="JP284" s="73"/>
      <c r="JQ284" s="73"/>
      <c r="JR284" s="73"/>
      <c r="JS284" s="73"/>
      <c r="JT284" s="73"/>
      <c r="JU284" s="73"/>
      <c r="JV284" s="73"/>
      <c r="JW284" s="73"/>
      <c r="JX284" s="73"/>
      <c r="JY284" s="73"/>
      <c r="JZ284" s="73"/>
      <c r="KA284" s="73"/>
      <c r="KB284" s="73"/>
      <c r="KC284" s="73"/>
      <c r="KD284" s="73"/>
      <c r="KE284" s="73"/>
      <c r="KF284" s="73"/>
      <c r="KG284" s="73"/>
      <c r="KH284" s="73"/>
      <c r="KI284" s="73"/>
      <c r="KJ284" s="73"/>
      <c r="KK284" s="73"/>
      <c r="KL284" s="73"/>
      <c r="KM284" s="73"/>
      <c r="KN284" s="73"/>
      <c r="KO284" s="73"/>
      <c r="KP284" s="73"/>
      <c r="KQ284" s="73"/>
      <c r="KR284" s="73"/>
      <c r="KS284" s="73"/>
      <c r="KT284" s="73"/>
      <c r="KU284" s="73"/>
      <c r="KV284" s="73"/>
      <c r="KW284" s="73"/>
      <c r="KX284" s="73"/>
      <c r="KY284" s="73"/>
      <c r="KZ284" s="73"/>
      <c r="LA284" s="73"/>
      <c r="LB284" s="73"/>
      <c r="LC284" s="73"/>
      <c r="LD284" s="73"/>
      <c r="LE284" s="73"/>
      <c r="LF284" s="73"/>
      <c r="LG284" s="73"/>
      <c r="LH284" s="73"/>
      <c r="LI284" s="73"/>
      <c r="LJ284" s="73"/>
      <c r="LK284" s="73"/>
      <c r="LL284" s="73"/>
      <c r="LM284" s="73"/>
      <c r="LN284" s="73"/>
      <c r="LO284" s="73"/>
      <c r="LP284" s="73"/>
      <c r="LQ284" s="73"/>
      <c r="LR284" s="73"/>
      <c r="LS284" s="73"/>
      <c r="LT284" s="73"/>
      <c r="LU284" s="73"/>
      <c r="LV284" s="73"/>
      <c r="LW284" s="73"/>
      <c r="LX284" s="73"/>
      <c r="LY284" s="73"/>
      <c r="LZ284" s="73"/>
      <c r="MA284" s="73"/>
      <c r="MB284" s="73"/>
      <c r="MC284" s="73"/>
      <c r="MD284" s="73"/>
      <c r="ME284" s="73"/>
      <c r="MF284" s="73"/>
      <c r="MG284" s="73"/>
      <c r="MH284" s="73"/>
      <c r="MI284" s="73"/>
      <c r="MJ284" s="73"/>
      <c r="MK284" s="73"/>
      <c r="ML284" s="73"/>
      <c r="MM284" s="73"/>
      <c r="MN284" s="73"/>
      <c r="MO284" s="73"/>
      <c r="MP284" s="73"/>
      <c r="MQ284" s="73"/>
      <c r="MR284" s="73"/>
      <c r="MS284" s="73"/>
      <c r="MT284" s="73"/>
      <c r="MU284" s="73"/>
      <c r="MV284" s="73"/>
      <c r="MW284" s="73"/>
      <c r="MX284" s="73"/>
      <c r="MY284" s="73"/>
      <c r="MZ284" s="73"/>
      <c r="NA284" s="73"/>
      <c r="NB284" s="73"/>
      <c r="NC284" s="73"/>
      <c r="ND284" s="73"/>
      <c r="NE284" s="73"/>
      <c r="NF284" s="73"/>
      <c r="NG284" s="73"/>
      <c r="NH284" s="73"/>
      <c r="NI284" s="73"/>
      <c r="NJ284" s="73"/>
      <c r="NK284" s="73"/>
      <c r="NL284" s="73"/>
      <c r="NM284" s="73"/>
      <c r="NN284" s="73"/>
      <c r="NO284" s="73"/>
      <c r="NP284" s="73"/>
      <c r="NQ284" s="73"/>
      <c r="NR284" s="73"/>
      <c r="NS284" s="73"/>
      <c r="NT284" s="73"/>
      <c r="NU284" s="73"/>
      <c r="NV284" s="73"/>
      <c r="NW284" s="73"/>
      <c r="NX284" s="73"/>
      <c r="NY284" s="73"/>
      <c r="NZ284" s="73"/>
      <c r="OA284" s="73"/>
      <c r="OB284" s="73"/>
      <c r="OC284" s="73"/>
      <c r="OD284" s="73"/>
      <c r="OE284" s="73"/>
      <c r="OF284" s="73"/>
      <c r="OG284" s="73"/>
      <c r="OH284" s="73"/>
      <c r="OI284" s="73"/>
      <c r="OJ284" s="73"/>
      <c r="OK284" s="73"/>
      <c r="OL284" s="73"/>
      <c r="OM284" s="73"/>
      <c r="ON284" s="73"/>
      <c r="OO284" s="73"/>
      <c r="OP284" s="73"/>
      <c r="OQ284" s="73"/>
      <c r="OR284" s="73"/>
      <c r="OS284" s="73"/>
      <c r="OT284" s="73"/>
      <c r="OU284" s="73"/>
      <c r="OV284" s="73"/>
      <c r="OW284" s="73"/>
      <c r="OX284" s="73"/>
      <c r="OY284" s="73"/>
      <c r="OZ284" s="73"/>
      <c r="PA284" s="73"/>
      <c r="PB284" s="73"/>
      <c r="PC284" s="73"/>
      <c r="PD284" s="73"/>
      <c r="PE284" s="73"/>
      <c r="PF284" s="73"/>
      <c r="PG284" s="73"/>
      <c r="PH284" s="73"/>
      <c r="PI284" s="73"/>
      <c r="PJ284" s="73"/>
      <c r="PK284" s="73"/>
      <c r="PL284" s="73"/>
      <c r="PM284" s="73"/>
      <c r="PN284" s="73"/>
      <c r="PO284" s="73"/>
      <c r="PP284" s="73"/>
      <c r="PQ284" s="73"/>
      <c r="PR284" s="73"/>
      <c r="PS284" s="73"/>
      <c r="PT284" s="73"/>
      <c r="PU284" s="73"/>
      <c r="PV284" s="73"/>
      <c r="PW284" s="73"/>
      <c r="PX284" s="73"/>
      <c r="PY284" s="73"/>
      <c r="PZ284" s="73"/>
      <c r="QA284" s="73"/>
      <c r="QB284" s="73"/>
      <c r="QC284" s="73"/>
      <c r="QD284" s="73"/>
      <c r="QE284" s="73"/>
      <c r="QF284" s="73"/>
      <c r="QG284" s="73"/>
      <c r="QH284" s="73"/>
      <c r="QI284" s="73"/>
      <c r="QJ284" s="73"/>
      <c r="QK284" s="73"/>
      <c r="QL284" s="73"/>
      <c r="QM284" s="73"/>
      <c r="QN284" s="73"/>
      <c r="QO284" s="73"/>
      <c r="QP284" s="73"/>
      <c r="QQ284" s="73"/>
      <c r="QR284" s="73"/>
      <c r="QS284" s="73"/>
      <c r="QT284" s="73"/>
      <c r="QU284" s="73"/>
      <c r="QV284" s="73"/>
      <c r="QW284" s="73"/>
      <c r="QX284" s="73"/>
      <c r="QY284" s="73"/>
      <c r="QZ284" s="73"/>
      <c r="RA284" s="73"/>
      <c r="RB284" s="73"/>
      <c r="RC284" s="73"/>
      <c r="RD284" s="73"/>
      <c r="RE284" s="73"/>
      <c r="RF284" s="73"/>
      <c r="RG284" s="73"/>
      <c r="RH284" s="73"/>
      <c r="RI284" s="73"/>
      <c r="RJ284" s="73"/>
      <c r="RK284" s="73"/>
      <c r="RL284" s="73"/>
      <c r="RM284" s="73"/>
      <c r="RN284" s="73"/>
      <c r="RO284" s="73"/>
      <c r="RP284" s="73"/>
      <c r="RQ284" s="73"/>
      <c r="RR284" s="73"/>
      <c r="RS284" s="73"/>
      <c r="RT284" s="73"/>
      <c r="RU284" s="73"/>
      <c r="RV284" s="73"/>
      <c r="RW284" s="73"/>
      <c r="RX284" s="73"/>
      <c r="RY284" s="73"/>
      <c r="RZ284" s="73"/>
      <c r="SA284" s="73"/>
      <c r="SB284" s="73"/>
      <c r="SC284" s="73"/>
      <c r="SD284" s="73"/>
      <c r="SE284" s="73"/>
      <c r="SF284" s="73"/>
      <c r="SG284" s="73"/>
      <c r="SH284" s="73"/>
      <c r="SI284" s="73"/>
      <c r="SJ284" s="73"/>
      <c r="SK284" s="73"/>
      <c r="SL284" s="73"/>
      <c r="SM284" s="73"/>
      <c r="SN284" s="73"/>
      <c r="SO284" s="73"/>
      <c r="SP284" s="73"/>
      <c r="SQ284" s="73"/>
      <c r="SR284" s="73"/>
      <c r="SS284" s="73"/>
      <c r="ST284" s="73"/>
      <c r="SU284" s="73"/>
      <c r="SV284" s="73"/>
      <c r="SW284" s="73"/>
      <c r="SX284" s="73"/>
      <c r="SY284" s="73"/>
      <c r="SZ284" s="73"/>
      <c r="TA284" s="73"/>
      <c r="TB284" s="73"/>
      <c r="TC284" s="73"/>
      <c r="TD284" s="73"/>
      <c r="TE284" s="73"/>
      <c r="TF284" s="73"/>
      <c r="TG284" s="73"/>
      <c r="TH284" s="73"/>
      <c r="TI284" s="73"/>
      <c r="TJ284" s="73"/>
      <c r="TK284" s="73"/>
      <c r="TL284" s="73"/>
      <c r="TM284" s="73"/>
      <c r="TN284" s="73"/>
      <c r="TO284" s="73"/>
      <c r="TP284" s="73"/>
      <c r="TQ284" s="73"/>
      <c r="TR284" s="73"/>
      <c r="TS284" s="73"/>
      <c r="TT284" s="73"/>
      <c r="TU284" s="73"/>
      <c r="TV284" s="73"/>
      <c r="TW284" s="73"/>
      <c r="TX284" s="73"/>
      <c r="TY284" s="73"/>
      <c r="TZ284" s="73"/>
      <c r="UA284" s="73"/>
      <c r="UB284" s="73"/>
      <c r="UC284" s="73"/>
      <c r="UD284" s="73"/>
      <c r="UE284" s="73"/>
      <c r="UF284" s="73"/>
      <c r="UG284" s="73"/>
      <c r="UH284" s="73"/>
      <c r="UI284" s="73"/>
      <c r="UJ284" s="73"/>
      <c r="UK284" s="73"/>
      <c r="UL284" s="73"/>
      <c r="UM284" s="73"/>
      <c r="UN284" s="73"/>
      <c r="UO284" s="73"/>
      <c r="UP284" s="73"/>
      <c r="UQ284" s="73"/>
      <c r="UR284" s="73"/>
      <c r="US284" s="73"/>
      <c r="UT284" s="73"/>
      <c r="UU284" s="73"/>
      <c r="UV284" s="73"/>
      <c r="UW284" s="73"/>
      <c r="UX284" s="73"/>
      <c r="UY284" s="73"/>
      <c r="UZ284" s="73"/>
      <c r="VA284" s="73"/>
      <c r="VB284" s="73"/>
      <c r="VC284" s="73"/>
      <c r="VD284" s="73"/>
      <c r="VE284" s="73"/>
      <c r="VF284" s="73"/>
      <c r="VG284" s="73"/>
      <c r="VH284" s="73"/>
      <c r="VI284" s="73"/>
      <c r="VJ284" s="73"/>
      <c r="VK284" s="73"/>
      <c r="VL284" s="73"/>
      <c r="VM284" s="73"/>
      <c r="VN284" s="73"/>
      <c r="VO284" s="73"/>
      <c r="VP284" s="73"/>
      <c r="VQ284" s="73"/>
      <c r="VR284" s="73"/>
      <c r="VS284" s="73"/>
      <c r="VT284" s="73"/>
      <c r="VU284" s="73"/>
      <c r="VV284" s="73"/>
      <c r="VW284" s="73"/>
      <c r="VX284" s="73"/>
      <c r="VY284" s="73"/>
      <c r="VZ284" s="73"/>
      <c r="WA284" s="73"/>
      <c r="WB284" s="73"/>
      <c r="WC284" s="73"/>
      <c r="WD284" s="73"/>
      <c r="WE284" s="73"/>
      <c r="WF284" s="73"/>
      <c r="WG284" s="73"/>
      <c r="WH284" s="73"/>
      <c r="WI284" s="73"/>
      <c r="WJ284" s="73"/>
      <c r="WK284" s="73"/>
      <c r="WL284" s="73"/>
      <c r="WM284" s="73"/>
      <c r="WN284" s="73"/>
      <c r="WO284" s="73"/>
      <c r="WP284" s="73"/>
      <c r="WQ284" s="73"/>
      <c r="WR284" s="73"/>
      <c r="WS284" s="73"/>
      <c r="WT284" s="73"/>
      <c r="WU284" s="73"/>
      <c r="WV284" s="73"/>
      <c r="WW284" s="73"/>
      <c r="WX284" s="73"/>
      <c r="WY284" s="73"/>
      <c r="WZ284" s="73"/>
      <c r="XA284" s="73"/>
      <c r="XB284" s="73"/>
      <c r="XC284" s="73"/>
      <c r="XD284" s="73"/>
      <c r="XE284" s="73"/>
      <c r="XF284" s="73"/>
      <c r="XG284" s="73"/>
      <c r="XH284" s="73"/>
      <c r="XI284" s="73"/>
      <c r="XJ284" s="73"/>
      <c r="XK284" s="73"/>
      <c r="XL284" s="73"/>
      <c r="XM284" s="73"/>
      <c r="XN284" s="73"/>
      <c r="XO284" s="73"/>
      <c r="XP284" s="73"/>
      <c r="XQ284" s="73"/>
      <c r="XR284" s="73"/>
      <c r="XS284" s="73"/>
      <c r="XT284" s="73"/>
      <c r="XU284" s="73"/>
      <c r="XV284" s="73"/>
      <c r="XW284" s="73"/>
      <c r="XX284" s="73"/>
      <c r="XY284" s="73"/>
      <c r="XZ284" s="73"/>
      <c r="YA284" s="73"/>
      <c r="YB284" s="73"/>
      <c r="YC284" s="73"/>
      <c r="YD284" s="73"/>
      <c r="YE284" s="73"/>
      <c r="YF284" s="73"/>
      <c r="YG284" s="73"/>
      <c r="YH284" s="73"/>
      <c r="YI284" s="73"/>
      <c r="YJ284" s="73"/>
      <c r="YK284" s="73"/>
      <c r="YL284" s="73"/>
      <c r="YM284" s="73"/>
      <c r="YN284" s="73"/>
      <c r="YO284" s="73"/>
      <c r="YP284" s="73"/>
      <c r="YQ284" s="73"/>
      <c r="YR284" s="73"/>
      <c r="YS284" s="73"/>
      <c r="YT284" s="73"/>
      <c r="YU284" s="73"/>
      <c r="YV284" s="73"/>
      <c r="YW284" s="73"/>
      <c r="YX284" s="73"/>
      <c r="YY284" s="73"/>
      <c r="YZ284" s="73"/>
      <c r="ZA284" s="73"/>
      <c r="ZB284" s="73"/>
      <c r="ZC284" s="73"/>
      <c r="ZD284" s="73"/>
      <c r="ZE284" s="73"/>
      <c r="ZF284" s="73"/>
      <c r="ZG284" s="73"/>
      <c r="ZH284" s="73"/>
      <c r="ZI284" s="73"/>
      <c r="ZJ284" s="73"/>
      <c r="ZK284" s="73"/>
      <c r="ZL284" s="73"/>
      <c r="ZM284" s="73"/>
      <c r="ZN284" s="73"/>
      <c r="ZO284" s="73"/>
      <c r="ZP284" s="73"/>
      <c r="ZQ284" s="73"/>
      <c r="ZR284" s="73"/>
      <c r="ZS284" s="73"/>
      <c r="ZT284" s="73"/>
      <c r="ZU284" s="73"/>
      <c r="ZV284" s="73"/>
      <c r="ZW284" s="73"/>
      <c r="ZX284" s="73"/>
      <c r="ZY284" s="73"/>
      <c r="ZZ284" s="73"/>
      <c r="AAA284" s="73"/>
      <c r="AAB284" s="73"/>
      <c r="AAC284" s="73"/>
      <c r="AAD284" s="73"/>
      <c r="AAE284" s="73"/>
      <c r="AAF284" s="73"/>
      <c r="AAG284" s="73"/>
      <c r="AAH284" s="73"/>
      <c r="AAI284" s="73"/>
      <c r="AAJ284" s="73"/>
      <c r="AAK284" s="73"/>
      <c r="AAL284" s="73"/>
      <c r="AAM284" s="73"/>
      <c r="AAN284" s="73"/>
      <c r="AAO284" s="73"/>
      <c r="AAP284" s="73"/>
      <c r="AAQ284" s="73"/>
      <c r="AAR284" s="73"/>
      <c r="AAS284" s="73"/>
      <c r="AAT284" s="73"/>
      <c r="AAU284" s="73"/>
      <c r="AAV284" s="73"/>
      <c r="AAW284" s="73"/>
      <c r="AAX284" s="73"/>
      <c r="AAY284" s="73"/>
      <c r="AAZ284" s="73"/>
      <c r="ABA284" s="73"/>
      <c r="ABB284" s="73"/>
      <c r="ABC284" s="73"/>
      <c r="ABD284" s="73"/>
      <c r="ABE284" s="73"/>
      <c r="ABF284" s="73"/>
      <c r="ABG284" s="73"/>
      <c r="ABH284" s="73"/>
      <c r="ABI284" s="73"/>
      <c r="ABJ284" s="73"/>
      <c r="ABK284" s="73"/>
      <c r="ABL284" s="73"/>
      <c r="ABM284" s="73"/>
      <c r="ABN284" s="73"/>
      <c r="ABO284" s="73"/>
      <c r="ABP284" s="73"/>
      <c r="ABQ284" s="73"/>
      <c r="ABR284" s="73"/>
      <c r="ABS284" s="73"/>
      <c r="ABT284" s="73"/>
      <c r="ABU284" s="73"/>
      <c r="ABV284" s="73"/>
      <c r="ABW284" s="73"/>
      <c r="ABX284" s="73"/>
      <c r="ABY284" s="73"/>
      <c r="ABZ284" s="73"/>
      <c r="ACA284" s="73"/>
      <c r="ACB284" s="73"/>
      <c r="ACC284" s="73"/>
      <c r="ACD284" s="73"/>
      <c r="ACE284" s="73"/>
      <c r="ACF284" s="73"/>
      <c r="ACG284" s="73"/>
      <c r="ACH284" s="73"/>
      <c r="ACI284" s="73"/>
      <c r="ACJ284" s="73"/>
      <c r="ACK284" s="73"/>
      <c r="ACL284" s="73"/>
      <c r="ACM284" s="73"/>
      <c r="ACN284" s="73"/>
      <c r="ACO284" s="73"/>
      <c r="ACP284" s="73"/>
      <c r="ACQ284" s="73"/>
      <c r="ACR284" s="73"/>
      <c r="ACS284" s="73"/>
      <c r="ACT284" s="73"/>
      <c r="ACU284" s="73"/>
      <c r="ACV284" s="73"/>
      <c r="ACW284" s="73"/>
      <c r="ACX284" s="73"/>
      <c r="ACY284" s="73"/>
      <c r="ACZ284" s="73"/>
      <c r="ADA284" s="73"/>
      <c r="ADB284" s="73"/>
      <c r="ADC284" s="73"/>
      <c r="ADD284" s="73"/>
      <c r="ADE284" s="73"/>
      <c r="ADF284" s="73"/>
      <c r="ADG284" s="73"/>
      <c r="ADH284" s="73"/>
      <c r="ADI284" s="73"/>
      <c r="ADJ284" s="73"/>
      <c r="ADK284" s="73"/>
      <c r="ADL284" s="73"/>
      <c r="ADM284" s="73"/>
      <c r="ADN284" s="73"/>
      <c r="ADO284" s="73"/>
      <c r="ADP284" s="73"/>
      <c r="ADQ284" s="73"/>
      <c r="ADR284" s="73"/>
      <c r="ADS284" s="73"/>
      <c r="ADT284" s="73"/>
      <c r="ADU284" s="73"/>
      <c r="ADV284" s="73"/>
      <c r="ADW284" s="73"/>
      <c r="ADX284" s="73"/>
      <c r="ADY284" s="73"/>
      <c r="ADZ284" s="73"/>
      <c r="AEA284" s="73"/>
      <c r="AEB284" s="73"/>
      <c r="AEC284" s="73"/>
      <c r="AED284" s="73"/>
      <c r="AEE284" s="73"/>
      <c r="AEF284" s="73"/>
      <c r="AEG284" s="73"/>
      <c r="AEH284" s="73"/>
      <c r="AEI284" s="73"/>
      <c r="AEJ284" s="73"/>
      <c r="AEK284" s="73"/>
      <c r="AEL284" s="73"/>
      <c r="AEM284" s="73"/>
      <c r="AEN284" s="73"/>
      <c r="AEO284" s="73"/>
      <c r="AEP284" s="73"/>
      <c r="AEQ284" s="73"/>
      <c r="AER284" s="73"/>
      <c r="AES284" s="73"/>
      <c r="AET284" s="73"/>
      <c r="AEU284" s="73"/>
      <c r="AEV284" s="73"/>
      <c r="AEW284" s="73"/>
      <c r="AEX284" s="73"/>
      <c r="AEY284" s="73"/>
      <c r="AEZ284" s="73"/>
      <c r="AFA284" s="73"/>
      <c r="AFB284" s="73"/>
      <c r="AFC284" s="73"/>
      <c r="AFD284" s="73"/>
      <c r="AFE284" s="73"/>
      <c r="AFF284" s="73"/>
      <c r="AFG284" s="73"/>
      <c r="AFH284" s="73"/>
      <c r="AFI284" s="73"/>
      <c r="AFJ284" s="73"/>
      <c r="AFK284" s="73"/>
      <c r="AFL284" s="73"/>
      <c r="AFM284" s="73"/>
      <c r="AFN284" s="73"/>
      <c r="AFO284" s="73"/>
      <c r="AFP284" s="73"/>
      <c r="AFQ284" s="73"/>
      <c r="AFR284" s="73"/>
      <c r="AFS284" s="73"/>
      <c r="AFT284" s="73"/>
      <c r="AFU284" s="73"/>
      <c r="AFV284" s="73"/>
      <c r="AFW284" s="73"/>
      <c r="AFX284" s="73"/>
      <c r="AFY284" s="73"/>
      <c r="AFZ284" s="73"/>
      <c r="AGA284" s="73"/>
      <c r="AGB284" s="73"/>
      <c r="AGC284" s="73"/>
      <c r="AGD284" s="73"/>
      <c r="AGE284" s="73"/>
      <c r="AGF284" s="73"/>
      <c r="AGG284" s="73"/>
      <c r="AGH284" s="73"/>
      <c r="AGI284" s="73"/>
      <c r="AGJ284" s="73"/>
      <c r="AGK284" s="73"/>
      <c r="AGL284" s="73"/>
      <c r="AGM284" s="73"/>
      <c r="AGN284" s="73"/>
      <c r="AGO284" s="73"/>
      <c r="AGP284" s="73"/>
      <c r="AGQ284" s="73"/>
      <c r="AGR284" s="73"/>
      <c r="AGS284" s="73"/>
      <c r="AGT284" s="73"/>
      <c r="AGU284" s="73"/>
      <c r="AGV284" s="73"/>
      <c r="AGW284" s="73"/>
      <c r="AGX284" s="73"/>
      <c r="AGY284" s="73"/>
      <c r="AGZ284" s="73"/>
      <c r="AHA284" s="73"/>
      <c r="AHB284" s="73"/>
      <c r="AHC284" s="73"/>
      <c r="AHD284" s="73"/>
      <c r="AHE284" s="73"/>
      <c r="AHF284" s="73"/>
      <c r="AHG284" s="73"/>
      <c r="AHH284" s="73"/>
      <c r="AHI284" s="73"/>
      <c r="AHJ284" s="73"/>
      <c r="AHK284" s="73"/>
      <c r="AHL284" s="73"/>
      <c r="AHM284" s="73"/>
      <c r="AHN284" s="73"/>
      <c r="AHO284" s="73"/>
      <c r="AHP284" s="73"/>
      <c r="AHQ284" s="73"/>
      <c r="AHR284" s="73"/>
      <c r="AHS284" s="73"/>
      <c r="AHT284" s="73"/>
      <c r="AHU284" s="73"/>
      <c r="AHV284" s="73"/>
      <c r="AHW284" s="73"/>
      <c r="AHX284" s="73"/>
      <c r="AHY284" s="73"/>
      <c r="AHZ284" s="73"/>
      <c r="AIA284" s="73"/>
      <c r="AIB284" s="73"/>
      <c r="AIC284" s="73"/>
      <c r="AID284" s="73"/>
      <c r="AIE284" s="73"/>
      <c r="AIF284" s="73"/>
      <c r="AIG284" s="73"/>
      <c r="AIH284" s="73"/>
      <c r="AII284" s="73"/>
      <c r="AIJ284" s="73"/>
      <c r="AIK284" s="73"/>
      <c r="AIL284" s="73"/>
      <c r="AIM284" s="73"/>
      <c r="AIN284" s="73"/>
      <c r="AIO284" s="73"/>
      <c r="AIP284" s="73"/>
      <c r="AIQ284" s="73"/>
      <c r="AIR284" s="73"/>
      <c r="AIS284" s="73"/>
      <c r="AIT284" s="73"/>
      <c r="AIU284" s="73"/>
      <c r="AIV284" s="73"/>
      <c r="AIW284" s="73"/>
      <c r="AIX284" s="73"/>
      <c r="AIY284" s="73"/>
      <c r="AIZ284" s="73"/>
      <c r="AJA284" s="73"/>
      <c r="AJB284" s="73"/>
      <c r="AJC284" s="73"/>
      <c r="AJD284" s="73"/>
      <c r="AJE284" s="73"/>
      <c r="AJF284" s="73"/>
      <c r="AJG284" s="73"/>
      <c r="AJH284" s="73"/>
      <c r="AJI284" s="73"/>
      <c r="AJJ284" s="73"/>
      <c r="AJK284" s="73"/>
      <c r="AJL284" s="73"/>
      <c r="AJM284" s="73"/>
      <c r="AJN284" s="73"/>
      <c r="AJO284" s="73"/>
      <c r="AJP284" s="73"/>
      <c r="AJQ284" s="73"/>
      <c r="AJR284" s="73"/>
      <c r="AJS284" s="73"/>
      <c r="AJT284" s="73"/>
      <c r="AJU284" s="73"/>
      <c r="AJV284" s="73"/>
      <c r="AJW284" s="73"/>
      <c r="AJX284" s="73"/>
      <c r="AJY284" s="73"/>
      <c r="AJZ284" s="73"/>
      <c r="AKA284" s="73"/>
      <c r="AKB284" s="73"/>
      <c r="AKC284" s="73"/>
      <c r="AKD284" s="73"/>
      <c r="AKE284" s="73"/>
      <c r="AKF284" s="73"/>
      <c r="AKG284" s="73"/>
      <c r="AKH284" s="73"/>
      <c r="AKI284" s="73"/>
      <c r="AKJ284" s="73"/>
      <c r="AKK284" s="73"/>
      <c r="AKL284" s="73"/>
      <c r="AKM284" s="73"/>
      <c r="AKN284" s="73"/>
      <c r="AKO284" s="73"/>
      <c r="AKP284" s="73"/>
      <c r="AKQ284" s="73"/>
      <c r="AKR284" s="73"/>
      <c r="AKS284" s="73"/>
      <c r="AKT284" s="73"/>
      <c r="AKU284" s="73"/>
      <c r="AKV284" s="73"/>
      <c r="AKW284" s="73"/>
      <c r="AKX284" s="73"/>
      <c r="AKY284" s="73"/>
      <c r="AKZ284" s="73"/>
      <c r="ALA284" s="73"/>
      <c r="ALB284" s="73"/>
      <c r="ALC284" s="73"/>
      <c r="ALD284" s="73"/>
      <c r="ALE284" s="73"/>
      <c r="ALF284" s="73"/>
      <c r="ALG284" s="73"/>
      <c r="ALH284" s="73"/>
      <c r="ALI284" s="73"/>
      <c r="ALJ284" s="73"/>
      <c r="ALK284" s="73"/>
      <c r="ALL284" s="73"/>
      <c r="ALM284" s="73"/>
      <c r="ALN284" s="73"/>
    </row>
    <row r="285" spans="1:1002" customFormat="1" ht="16" x14ac:dyDescent="0.2">
      <c r="A285" s="4"/>
      <c r="B285" s="2"/>
      <c r="C285" s="3"/>
      <c r="D285" s="4"/>
      <c r="E285" s="4"/>
      <c r="F285" s="5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  <c r="BG285" s="73"/>
      <c r="BH285" s="73"/>
      <c r="BI285" s="73"/>
      <c r="BJ285" s="73"/>
      <c r="BK285" s="73"/>
      <c r="BL285" s="73"/>
      <c r="BM285" s="73"/>
      <c r="BN285" s="73"/>
      <c r="BO285" s="73"/>
      <c r="BP285" s="73"/>
      <c r="BQ285" s="73"/>
      <c r="BR285" s="73"/>
      <c r="BS285" s="73"/>
      <c r="BT285" s="73"/>
      <c r="BU285" s="73"/>
      <c r="BV285" s="73"/>
      <c r="BW285" s="73"/>
      <c r="BX285" s="73"/>
      <c r="BY285" s="73"/>
      <c r="BZ285" s="73"/>
      <c r="CA285" s="73"/>
      <c r="CB285" s="73"/>
      <c r="CC285" s="73"/>
      <c r="CD285" s="73"/>
      <c r="CE285" s="73"/>
      <c r="CF285" s="73"/>
      <c r="CG285" s="73"/>
      <c r="CH285" s="73"/>
      <c r="CI285" s="73"/>
      <c r="CJ285" s="73"/>
      <c r="CK285" s="73"/>
      <c r="CL285" s="73"/>
      <c r="CM285" s="73"/>
      <c r="CN285" s="73"/>
      <c r="CO285" s="73"/>
      <c r="CP285" s="73"/>
      <c r="CQ285" s="73"/>
      <c r="CR285" s="73"/>
      <c r="CS285" s="73"/>
      <c r="CT285" s="73"/>
      <c r="CU285" s="73"/>
      <c r="CV285" s="73"/>
      <c r="CW285" s="73"/>
      <c r="CX285" s="73"/>
      <c r="CY285" s="73"/>
      <c r="CZ285" s="73"/>
      <c r="DA285" s="73"/>
      <c r="DB285" s="73"/>
      <c r="DC285" s="73"/>
      <c r="DD285" s="73"/>
      <c r="DE285" s="73"/>
      <c r="DF285" s="73"/>
      <c r="DG285" s="73"/>
      <c r="DH285" s="73"/>
      <c r="DI285" s="73"/>
      <c r="DJ285" s="73"/>
      <c r="DK285" s="73"/>
      <c r="DL285" s="73"/>
      <c r="DM285" s="73"/>
      <c r="DN285" s="73"/>
      <c r="DO285" s="73"/>
      <c r="DP285" s="73"/>
      <c r="DQ285" s="73"/>
      <c r="DR285" s="73"/>
      <c r="DS285" s="73"/>
      <c r="DT285" s="73"/>
      <c r="DU285" s="73"/>
      <c r="DV285" s="73"/>
      <c r="DW285" s="73"/>
      <c r="DX285" s="73"/>
      <c r="DY285" s="73"/>
      <c r="DZ285" s="73"/>
      <c r="EA285" s="73"/>
      <c r="EB285" s="73"/>
      <c r="EC285" s="73"/>
      <c r="ED285" s="73"/>
      <c r="EE285" s="73"/>
      <c r="EF285" s="73"/>
      <c r="EG285" s="73"/>
      <c r="EH285" s="73"/>
      <c r="EI285" s="73"/>
      <c r="EJ285" s="73"/>
      <c r="EK285" s="73"/>
      <c r="EL285" s="73"/>
      <c r="EM285" s="73"/>
      <c r="EN285" s="73"/>
      <c r="EO285" s="73"/>
      <c r="EP285" s="73"/>
      <c r="EQ285" s="73"/>
      <c r="ER285" s="73"/>
      <c r="ES285" s="73"/>
      <c r="ET285" s="73"/>
      <c r="EU285" s="73"/>
      <c r="EV285" s="73"/>
      <c r="EW285" s="73"/>
      <c r="EX285" s="73"/>
      <c r="EY285" s="73"/>
      <c r="EZ285" s="73"/>
      <c r="FA285" s="73"/>
      <c r="FB285" s="73"/>
      <c r="FC285" s="73"/>
      <c r="FD285" s="73"/>
      <c r="FE285" s="73"/>
      <c r="FF285" s="73"/>
      <c r="FG285" s="73"/>
      <c r="FH285" s="73"/>
      <c r="FI285" s="73"/>
      <c r="FJ285" s="73"/>
      <c r="FK285" s="73"/>
      <c r="FL285" s="73"/>
      <c r="FM285" s="73"/>
      <c r="FN285" s="73"/>
      <c r="FO285" s="73"/>
      <c r="FP285" s="73"/>
      <c r="FQ285" s="73"/>
      <c r="FR285" s="73"/>
      <c r="FS285" s="73"/>
      <c r="FT285" s="73"/>
      <c r="FU285" s="73"/>
      <c r="FV285" s="73"/>
      <c r="FW285" s="73"/>
      <c r="FX285" s="73"/>
      <c r="FY285" s="73"/>
      <c r="FZ285" s="73"/>
      <c r="GA285" s="73"/>
      <c r="GB285" s="73"/>
      <c r="GC285" s="73"/>
      <c r="GD285" s="73"/>
      <c r="GE285" s="73"/>
      <c r="GF285" s="73"/>
      <c r="GG285" s="73"/>
      <c r="GH285" s="73"/>
      <c r="GI285" s="73"/>
      <c r="GJ285" s="73"/>
      <c r="GK285" s="73"/>
      <c r="GL285" s="73"/>
      <c r="GM285" s="73"/>
      <c r="GN285" s="73"/>
      <c r="GO285" s="73"/>
      <c r="GP285" s="73"/>
      <c r="GQ285" s="73"/>
      <c r="GR285" s="73"/>
      <c r="GS285" s="73"/>
      <c r="GT285" s="73"/>
      <c r="GU285" s="73"/>
      <c r="GV285" s="73"/>
      <c r="GW285" s="73"/>
      <c r="GX285" s="73"/>
      <c r="GY285" s="73"/>
      <c r="GZ285" s="73"/>
      <c r="HA285" s="73"/>
      <c r="HB285" s="73"/>
      <c r="HC285" s="73"/>
      <c r="HD285" s="73"/>
      <c r="HE285" s="73"/>
      <c r="HF285" s="73"/>
      <c r="HG285" s="73"/>
      <c r="HH285" s="73"/>
      <c r="HI285" s="73"/>
      <c r="HJ285" s="73"/>
      <c r="HK285" s="73"/>
      <c r="HL285" s="73"/>
      <c r="HM285" s="73"/>
      <c r="HN285" s="73"/>
      <c r="HO285" s="73"/>
      <c r="HP285" s="73"/>
      <c r="HQ285" s="73"/>
      <c r="HR285" s="73"/>
      <c r="HS285" s="73"/>
      <c r="HT285" s="73"/>
      <c r="HU285" s="73"/>
      <c r="HV285" s="73"/>
      <c r="HW285" s="73"/>
      <c r="HX285" s="73"/>
      <c r="HY285" s="73"/>
      <c r="HZ285" s="73"/>
      <c r="IA285" s="73"/>
      <c r="IB285" s="73"/>
      <c r="IC285" s="73"/>
      <c r="ID285" s="73"/>
      <c r="IE285" s="73"/>
      <c r="IF285" s="73"/>
      <c r="IG285" s="73"/>
      <c r="IH285" s="73"/>
      <c r="II285" s="73"/>
      <c r="IJ285" s="73"/>
      <c r="IK285" s="73"/>
      <c r="IL285" s="73"/>
      <c r="IM285" s="73"/>
      <c r="IN285" s="73"/>
      <c r="IO285" s="73"/>
      <c r="IP285" s="73"/>
      <c r="IQ285" s="73"/>
      <c r="IR285" s="73"/>
      <c r="IS285" s="73"/>
      <c r="IT285" s="73"/>
      <c r="IU285" s="73"/>
      <c r="IV285" s="73"/>
      <c r="IW285" s="73"/>
      <c r="IX285" s="73"/>
      <c r="IY285" s="73"/>
      <c r="IZ285" s="73"/>
      <c r="JA285" s="73"/>
      <c r="JB285" s="73"/>
      <c r="JC285" s="73"/>
      <c r="JD285" s="73"/>
      <c r="JE285" s="73"/>
      <c r="JF285" s="73"/>
      <c r="JG285" s="73"/>
      <c r="JH285" s="73"/>
      <c r="JI285" s="73"/>
      <c r="JJ285" s="73"/>
      <c r="JK285" s="73"/>
      <c r="JL285" s="73"/>
      <c r="JM285" s="73"/>
      <c r="JN285" s="73"/>
      <c r="JO285" s="73"/>
      <c r="JP285" s="73"/>
      <c r="JQ285" s="73"/>
      <c r="JR285" s="73"/>
      <c r="JS285" s="73"/>
      <c r="JT285" s="73"/>
      <c r="JU285" s="73"/>
      <c r="JV285" s="73"/>
      <c r="JW285" s="73"/>
      <c r="JX285" s="73"/>
      <c r="JY285" s="73"/>
      <c r="JZ285" s="73"/>
      <c r="KA285" s="73"/>
      <c r="KB285" s="73"/>
      <c r="KC285" s="73"/>
      <c r="KD285" s="73"/>
      <c r="KE285" s="73"/>
      <c r="KF285" s="73"/>
      <c r="KG285" s="73"/>
      <c r="KH285" s="73"/>
      <c r="KI285" s="73"/>
      <c r="KJ285" s="73"/>
      <c r="KK285" s="73"/>
      <c r="KL285" s="73"/>
      <c r="KM285" s="73"/>
      <c r="KN285" s="73"/>
      <c r="KO285" s="73"/>
      <c r="KP285" s="73"/>
      <c r="KQ285" s="73"/>
      <c r="KR285" s="73"/>
      <c r="KS285" s="73"/>
      <c r="KT285" s="73"/>
      <c r="KU285" s="73"/>
      <c r="KV285" s="73"/>
      <c r="KW285" s="73"/>
      <c r="KX285" s="73"/>
      <c r="KY285" s="73"/>
      <c r="KZ285" s="73"/>
      <c r="LA285" s="73"/>
      <c r="LB285" s="73"/>
      <c r="LC285" s="73"/>
      <c r="LD285" s="73"/>
      <c r="LE285" s="73"/>
      <c r="LF285" s="73"/>
      <c r="LG285" s="73"/>
      <c r="LH285" s="73"/>
      <c r="LI285" s="73"/>
      <c r="LJ285" s="73"/>
      <c r="LK285" s="73"/>
      <c r="LL285" s="73"/>
      <c r="LM285" s="73"/>
      <c r="LN285" s="73"/>
      <c r="LO285" s="73"/>
      <c r="LP285" s="73"/>
      <c r="LQ285" s="73"/>
      <c r="LR285" s="73"/>
      <c r="LS285" s="73"/>
      <c r="LT285" s="73"/>
      <c r="LU285" s="73"/>
      <c r="LV285" s="73"/>
      <c r="LW285" s="73"/>
      <c r="LX285" s="73"/>
      <c r="LY285" s="73"/>
      <c r="LZ285" s="73"/>
      <c r="MA285" s="73"/>
      <c r="MB285" s="73"/>
      <c r="MC285" s="73"/>
      <c r="MD285" s="73"/>
      <c r="ME285" s="73"/>
      <c r="MF285" s="73"/>
      <c r="MG285" s="73"/>
      <c r="MH285" s="73"/>
      <c r="MI285" s="73"/>
      <c r="MJ285" s="73"/>
      <c r="MK285" s="73"/>
      <c r="ML285" s="73"/>
      <c r="MM285" s="73"/>
      <c r="MN285" s="73"/>
      <c r="MO285" s="73"/>
      <c r="MP285" s="73"/>
      <c r="MQ285" s="73"/>
      <c r="MR285" s="73"/>
      <c r="MS285" s="73"/>
      <c r="MT285" s="73"/>
      <c r="MU285" s="73"/>
      <c r="MV285" s="73"/>
      <c r="MW285" s="73"/>
      <c r="MX285" s="73"/>
      <c r="MY285" s="73"/>
      <c r="MZ285" s="73"/>
      <c r="NA285" s="73"/>
      <c r="NB285" s="73"/>
      <c r="NC285" s="73"/>
      <c r="ND285" s="73"/>
      <c r="NE285" s="73"/>
      <c r="NF285" s="73"/>
      <c r="NG285" s="73"/>
      <c r="NH285" s="73"/>
      <c r="NI285" s="73"/>
      <c r="NJ285" s="73"/>
      <c r="NK285" s="73"/>
      <c r="NL285" s="73"/>
      <c r="NM285" s="73"/>
      <c r="NN285" s="73"/>
      <c r="NO285" s="73"/>
      <c r="NP285" s="73"/>
      <c r="NQ285" s="73"/>
      <c r="NR285" s="73"/>
      <c r="NS285" s="73"/>
      <c r="NT285" s="73"/>
      <c r="NU285" s="73"/>
      <c r="NV285" s="73"/>
      <c r="NW285" s="73"/>
      <c r="NX285" s="73"/>
      <c r="NY285" s="73"/>
      <c r="NZ285" s="73"/>
      <c r="OA285" s="73"/>
      <c r="OB285" s="73"/>
      <c r="OC285" s="73"/>
      <c r="OD285" s="73"/>
      <c r="OE285" s="73"/>
      <c r="OF285" s="73"/>
      <c r="OG285" s="73"/>
      <c r="OH285" s="73"/>
      <c r="OI285" s="73"/>
      <c r="OJ285" s="73"/>
      <c r="OK285" s="73"/>
      <c r="OL285" s="73"/>
      <c r="OM285" s="73"/>
      <c r="ON285" s="73"/>
      <c r="OO285" s="73"/>
      <c r="OP285" s="73"/>
      <c r="OQ285" s="73"/>
      <c r="OR285" s="73"/>
      <c r="OS285" s="73"/>
      <c r="OT285" s="73"/>
      <c r="OU285" s="73"/>
      <c r="OV285" s="73"/>
      <c r="OW285" s="73"/>
      <c r="OX285" s="73"/>
      <c r="OY285" s="73"/>
      <c r="OZ285" s="73"/>
      <c r="PA285" s="73"/>
      <c r="PB285" s="73"/>
      <c r="PC285" s="73"/>
      <c r="PD285" s="73"/>
      <c r="PE285" s="73"/>
      <c r="PF285" s="73"/>
      <c r="PG285" s="73"/>
      <c r="PH285" s="73"/>
      <c r="PI285" s="73"/>
      <c r="PJ285" s="73"/>
      <c r="PK285" s="73"/>
      <c r="PL285" s="73"/>
      <c r="PM285" s="73"/>
      <c r="PN285" s="73"/>
      <c r="PO285" s="73"/>
      <c r="PP285" s="73"/>
      <c r="PQ285" s="73"/>
      <c r="PR285" s="73"/>
      <c r="PS285" s="73"/>
      <c r="PT285" s="73"/>
      <c r="PU285" s="73"/>
      <c r="PV285" s="73"/>
      <c r="PW285" s="73"/>
      <c r="PX285" s="73"/>
      <c r="PY285" s="73"/>
      <c r="PZ285" s="73"/>
      <c r="QA285" s="73"/>
      <c r="QB285" s="73"/>
      <c r="QC285" s="73"/>
      <c r="QD285" s="73"/>
      <c r="QE285" s="73"/>
      <c r="QF285" s="73"/>
      <c r="QG285" s="73"/>
      <c r="QH285" s="73"/>
      <c r="QI285" s="73"/>
      <c r="QJ285" s="73"/>
      <c r="QK285" s="73"/>
      <c r="QL285" s="73"/>
      <c r="QM285" s="73"/>
      <c r="QN285" s="73"/>
      <c r="QO285" s="73"/>
      <c r="QP285" s="73"/>
      <c r="QQ285" s="73"/>
      <c r="QR285" s="73"/>
      <c r="QS285" s="73"/>
      <c r="QT285" s="73"/>
      <c r="QU285" s="73"/>
      <c r="QV285" s="73"/>
      <c r="QW285" s="73"/>
      <c r="QX285" s="73"/>
      <c r="QY285" s="73"/>
      <c r="QZ285" s="73"/>
      <c r="RA285" s="73"/>
      <c r="RB285" s="73"/>
      <c r="RC285" s="73"/>
      <c r="RD285" s="73"/>
      <c r="RE285" s="73"/>
      <c r="RF285" s="73"/>
      <c r="RG285" s="73"/>
      <c r="RH285" s="73"/>
      <c r="RI285" s="73"/>
      <c r="RJ285" s="73"/>
      <c r="RK285" s="73"/>
      <c r="RL285" s="73"/>
      <c r="RM285" s="73"/>
      <c r="RN285" s="73"/>
      <c r="RO285" s="73"/>
      <c r="RP285" s="73"/>
      <c r="RQ285" s="73"/>
      <c r="RR285" s="73"/>
      <c r="RS285" s="73"/>
      <c r="RT285" s="73"/>
      <c r="RU285" s="73"/>
      <c r="RV285" s="73"/>
      <c r="RW285" s="73"/>
      <c r="RX285" s="73"/>
      <c r="RY285" s="73"/>
      <c r="RZ285" s="73"/>
      <c r="SA285" s="73"/>
      <c r="SB285" s="73"/>
      <c r="SC285" s="73"/>
      <c r="SD285" s="73"/>
      <c r="SE285" s="73"/>
      <c r="SF285" s="73"/>
      <c r="SG285" s="73"/>
      <c r="SH285" s="73"/>
      <c r="SI285" s="73"/>
      <c r="SJ285" s="73"/>
      <c r="SK285" s="73"/>
      <c r="SL285" s="73"/>
      <c r="SM285" s="73"/>
      <c r="SN285" s="73"/>
      <c r="SO285" s="73"/>
      <c r="SP285" s="73"/>
      <c r="SQ285" s="73"/>
      <c r="SR285" s="73"/>
      <c r="SS285" s="73"/>
      <c r="ST285" s="73"/>
      <c r="SU285" s="73"/>
      <c r="SV285" s="73"/>
      <c r="SW285" s="73"/>
      <c r="SX285" s="73"/>
      <c r="SY285" s="73"/>
      <c r="SZ285" s="73"/>
      <c r="TA285" s="73"/>
      <c r="TB285" s="73"/>
      <c r="TC285" s="73"/>
      <c r="TD285" s="73"/>
      <c r="TE285" s="73"/>
      <c r="TF285" s="73"/>
      <c r="TG285" s="73"/>
      <c r="TH285" s="73"/>
      <c r="TI285" s="73"/>
      <c r="TJ285" s="73"/>
      <c r="TK285" s="73"/>
      <c r="TL285" s="73"/>
      <c r="TM285" s="73"/>
      <c r="TN285" s="73"/>
      <c r="TO285" s="73"/>
      <c r="TP285" s="73"/>
      <c r="TQ285" s="73"/>
      <c r="TR285" s="73"/>
      <c r="TS285" s="73"/>
      <c r="TT285" s="73"/>
      <c r="TU285" s="73"/>
      <c r="TV285" s="73"/>
      <c r="TW285" s="73"/>
      <c r="TX285" s="73"/>
      <c r="TY285" s="73"/>
      <c r="TZ285" s="73"/>
      <c r="UA285" s="73"/>
      <c r="UB285" s="73"/>
      <c r="UC285" s="73"/>
      <c r="UD285" s="73"/>
      <c r="UE285" s="73"/>
      <c r="UF285" s="73"/>
      <c r="UG285" s="73"/>
      <c r="UH285" s="73"/>
      <c r="UI285" s="73"/>
      <c r="UJ285" s="73"/>
      <c r="UK285" s="73"/>
      <c r="UL285" s="73"/>
      <c r="UM285" s="73"/>
      <c r="UN285" s="73"/>
      <c r="UO285" s="73"/>
      <c r="UP285" s="73"/>
      <c r="UQ285" s="73"/>
      <c r="UR285" s="73"/>
      <c r="US285" s="73"/>
      <c r="UT285" s="73"/>
      <c r="UU285" s="73"/>
      <c r="UV285" s="73"/>
      <c r="UW285" s="73"/>
      <c r="UX285" s="73"/>
      <c r="UY285" s="73"/>
      <c r="UZ285" s="73"/>
      <c r="VA285" s="73"/>
      <c r="VB285" s="73"/>
      <c r="VC285" s="73"/>
      <c r="VD285" s="73"/>
      <c r="VE285" s="73"/>
      <c r="VF285" s="73"/>
      <c r="VG285" s="73"/>
      <c r="VH285" s="73"/>
      <c r="VI285" s="73"/>
      <c r="VJ285" s="73"/>
      <c r="VK285" s="73"/>
      <c r="VL285" s="73"/>
      <c r="VM285" s="73"/>
      <c r="VN285" s="73"/>
      <c r="VO285" s="73"/>
      <c r="VP285" s="73"/>
      <c r="VQ285" s="73"/>
      <c r="VR285" s="73"/>
      <c r="VS285" s="73"/>
      <c r="VT285" s="73"/>
      <c r="VU285" s="73"/>
      <c r="VV285" s="73"/>
      <c r="VW285" s="73"/>
      <c r="VX285" s="73"/>
      <c r="VY285" s="73"/>
      <c r="VZ285" s="73"/>
      <c r="WA285" s="73"/>
      <c r="WB285" s="73"/>
      <c r="WC285" s="73"/>
      <c r="WD285" s="73"/>
      <c r="WE285" s="73"/>
      <c r="WF285" s="73"/>
      <c r="WG285" s="73"/>
      <c r="WH285" s="73"/>
      <c r="WI285" s="73"/>
      <c r="WJ285" s="73"/>
      <c r="WK285" s="73"/>
      <c r="WL285" s="73"/>
      <c r="WM285" s="73"/>
      <c r="WN285" s="73"/>
      <c r="WO285" s="73"/>
      <c r="WP285" s="73"/>
      <c r="WQ285" s="73"/>
      <c r="WR285" s="73"/>
      <c r="WS285" s="73"/>
      <c r="WT285" s="73"/>
      <c r="WU285" s="73"/>
      <c r="WV285" s="73"/>
      <c r="WW285" s="73"/>
      <c r="WX285" s="73"/>
      <c r="WY285" s="73"/>
      <c r="WZ285" s="73"/>
      <c r="XA285" s="73"/>
      <c r="XB285" s="73"/>
      <c r="XC285" s="73"/>
      <c r="XD285" s="73"/>
      <c r="XE285" s="73"/>
      <c r="XF285" s="73"/>
      <c r="XG285" s="73"/>
      <c r="XH285" s="73"/>
      <c r="XI285" s="73"/>
      <c r="XJ285" s="73"/>
      <c r="XK285" s="73"/>
      <c r="XL285" s="73"/>
      <c r="XM285" s="73"/>
      <c r="XN285" s="73"/>
      <c r="XO285" s="73"/>
      <c r="XP285" s="73"/>
      <c r="XQ285" s="73"/>
      <c r="XR285" s="73"/>
      <c r="XS285" s="73"/>
      <c r="XT285" s="73"/>
      <c r="XU285" s="73"/>
      <c r="XV285" s="73"/>
      <c r="XW285" s="73"/>
      <c r="XX285" s="73"/>
      <c r="XY285" s="73"/>
      <c r="XZ285" s="73"/>
      <c r="YA285" s="73"/>
      <c r="YB285" s="73"/>
      <c r="YC285" s="73"/>
      <c r="YD285" s="73"/>
      <c r="YE285" s="73"/>
      <c r="YF285" s="73"/>
      <c r="YG285" s="73"/>
      <c r="YH285" s="73"/>
      <c r="YI285" s="73"/>
      <c r="YJ285" s="73"/>
      <c r="YK285" s="73"/>
      <c r="YL285" s="73"/>
      <c r="YM285" s="73"/>
      <c r="YN285" s="73"/>
      <c r="YO285" s="73"/>
      <c r="YP285" s="73"/>
      <c r="YQ285" s="73"/>
      <c r="YR285" s="73"/>
      <c r="YS285" s="73"/>
      <c r="YT285" s="73"/>
      <c r="YU285" s="73"/>
      <c r="YV285" s="73"/>
      <c r="YW285" s="73"/>
      <c r="YX285" s="73"/>
      <c r="YY285" s="73"/>
      <c r="YZ285" s="73"/>
      <c r="ZA285" s="73"/>
      <c r="ZB285" s="73"/>
      <c r="ZC285" s="73"/>
      <c r="ZD285" s="73"/>
      <c r="ZE285" s="73"/>
      <c r="ZF285" s="73"/>
      <c r="ZG285" s="73"/>
      <c r="ZH285" s="73"/>
      <c r="ZI285" s="73"/>
      <c r="ZJ285" s="73"/>
      <c r="ZK285" s="73"/>
      <c r="ZL285" s="73"/>
      <c r="ZM285" s="73"/>
      <c r="ZN285" s="73"/>
      <c r="ZO285" s="73"/>
      <c r="ZP285" s="73"/>
      <c r="ZQ285" s="73"/>
      <c r="ZR285" s="73"/>
      <c r="ZS285" s="73"/>
      <c r="ZT285" s="73"/>
      <c r="ZU285" s="73"/>
      <c r="ZV285" s="73"/>
      <c r="ZW285" s="73"/>
      <c r="ZX285" s="73"/>
      <c r="ZY285" s="73"/>
      <c r="ZZ285" s="73"/>
      <c r="AAA285" s="73"/>
      <c r="AAB285" s="73"/>
      <c r="AAC285" s="73"/>
      <c r="AAD285" s="73"/>
      <c r="AAE285" s="73"/>
      <c r="AAF285" s="73"/>
      <c r="AAG285" s="73"/>
      <c r="AAH285" s="73"/>
      <c r="AAI285" s="73"/>
      <c r="AAJ285" s="73"/>
      <c r="AAK285" s="73"/>
      <c r="AAL285" s="73"/>
      <c r="AAM285" s="73"/>
      <c r="AAN285" s="73"/>
      <c r="AAO285" s="73"/>
      <c r="AAP285" s="73"/>
      <c r="AAQ285" s="73"/>
      <c r="AAR285" s="73"/>
      <c r="AAS285" s="73"/>
      <c r="AAT285" s="73"/>
      <c r="AAU285" s="73"/>
      <c r="AAV285" s="73"/>
      <c r="AAW285" s="73"/>
      <c r="AAX285" s="73"/>
      <c r="AAY285" s="73"/>
      <c r="AAZ285" s="73"/>
      <c r="ABA285" s="73"/>
      <c r="ABB285" s="73"/>
      <c r="ABC285" s="73"/>
      <c r="ABD285" s="73"/>
      <c r="ABE285" s="73"/>
      <c r="ABF285" s="73"/>
      <c r="ABG285" s="73"/>
      <c r="ABH285" s="73"/>
      <c r="ABI285" s="73"/>
      <c r="ABJ285" s="73"/>
      <c r="ABK285" s="73"/>
      <c r="ABL285" s="73"/>
      <c r="ABM285" s="73"/>
      <c r="ABN285" s="73"/>
      <c r="ABO285" s="73"/>
      <c r="ABP285" s="73"/>
      <c r="ABQ285" s="73"/>
      <c r="ABR285" s="73"/>
      <c r="ABS285" s="73"/>
      <c r="ABT285" s="73"/>
      <c r="ABU285" s="73"/>
      <c r="ABV285" s="73"/>
      <c r="ABW285" s="73"/>
      <c r="ABX285" s="73"/>
      <c r="ABY285" s="73"/>
      <c r="ABZ285" s="73"/>
      <c r="ACA285" s="73"/>
      <c r="ACB285" s="73"/>
      <c r="ACC285" s="73"/>
      <c r="ACD285" s="73"/>
      <c r="ACE285" s="73"/>
      <c r="ACF285" s="73"/>
      <c r="ACG285" s="73"/>
      <c r="ACH285" s="73"/>
      <c r="ACI285" s="73"/>
      <c r="ACJ285" s="73"/>
      <c r="ACK285" s="73"/>
      <c r="ACL285" s="73"/>
      <c r="ACM285" s="73"/>
      <c r="ACN285" s="73"/>
      <c r="ACO285" s="73"/>
      <c r="ACP285" s="73"/>
      <c r="ACQ285" s="73"/>
      <c r="ACR285" s="73"/>
      <c r="ACS285" s="73"/>
      <c r="ACT285" s="73"/>
      <c r="ACU285" s="73"/>
      <c r="ACV285" s="73"/>
      <c r="ACW285" s="73"/>
      <c r="ACX285" s="73"/>
      <c r="ACY285" s="73"/>
      <c r="ACZ285" s="73"/>
      <c r="ADA285" s="73"/>
      <c r="ADB285" s="73"/>
      <c r="ADC285" s="73"/>
      <c r="ADD285" s="73"/>
      <c r="ADE285" s="73"/>
      <c r="ADF285" s="73"/>
      <c r="ADG285" s="73"/>
      <c r="ADH285" s="73"/>
      <c r="ADI285" s="73"/>
      <c r="ADJ285" s="73"/>
      <c r="ADK285" s="73"/>
      <c r="ADL285" s="73"/>
      <c r="ADM285" s="73"/>
      <c r="ADN285" s="73"/>
      <c r="ADO285" s="73"/>
      <c r="ADP285" s="73"/>
      <c r="ADQ285" s="73"/>
      <c r="ADR285" s="73"/>
      <c r="ADS285" s="73"/>
      <c r="ADT285" s="73"/>
      <c r="ADU285" s="73"/>
      <c r="ADV285" s="73"/>
      <c r="ADW285" s="73"/>
      <c r="ADX285" s="73"/>
      <c r="ADY285" s="73"/>
      <c r="ADZ285" s="73"/>
      <c r="AEA285" s="73"/>
      <c r="AEB285" s="73"/>
      <c r="AEC285" s="73"/>
      <c r="AED285" s="73"/>
      <c r="AEE285" s="73"/>
      <c r="AEF285" s="73"/>
      <c r="AEG285" s="73"/>
      <c r="AEH285" s="73"/>
      <c r="AEI285" s="73"/>
      <c r="AEJ285" s="73"/>
      <c r="AEK285" s="73"/>
      <c r="AEL285" s="73"/>
      <c r="AEM285" s="73"/>
      <c r="AEN285" s="73"/>
      <c r="AEO285" s="73"/>
      <c r="AEP285" s="73"/>
      <c r="AEQ285" s="73"/>
      <c r="AER285" s="73"/>
      <c r="AES285" s="73"/>
      <c r="AET285" s="73"/>
      <c r="AEU285" s="73"/>
      <c r="AEV285" s="73"/>
      <c r="AEW285" s="73"/>
      <c r="AEX285" s="73"/>
      <c r="AEY285" s="73"/>
      <c r="AEZ285" s="73"/>
      <c r="AFA285" s="73"/>
      <c r="AFB285" s="73"/>
      <c r="AFC285" s="73"/>
      <c r="AFD285" s="73"/>
      <c r="AFE285" s="73"/>
      <c r="AFF285" s="73"/>
      <c r="AFG285" s="73"/>
      <c r="AFH285" s="73"/>
      <c r="AFI285" s="73"/>
      <c r="AFJ285" s="73"/>
      <c r="AFK285" s="73"/>
      <c r="AFL285" s="73"/>
      <c r="AFM285" s="73"/>
      <c r="AFN285" s="73"/>
      <c r="AFO285" s="73"/>
      <c r="AFP285" s="73"/>
      <c r="AFQ285" s="73"/>
      <c r="AFR285" s="73"/>
      <c r="AFS285" s="73"/>
      <c r="AFT285" s="73"/>
      <c r="AFU285" s="73"/>
      <c r="AFV285" s="73"/>
      <c r="AFW285" s="73"/>
      <c r="AFX285" s="73"/>
      <c r="AFY285" s="73"/>
      <c r="AFZ285" s="73"/>
      <c r="AGA285" s="73"/>
      <c r="AGB285" s="73"/>
      <c r="AGC285" s="73"/>
      <c r="AGD285" s="73"/>
      <c r="AGE285" s="73"/>
      <c r="AGF285" s="73"/>
      <c r="AGG285" s="73"/>
      <c r="AGH285" s="73"/>
      <c r="AGI285" s="73"/>
      <c r="AGJ285" s="73"/>
      <c r="AGK285" s="73"/>
      <c r="AGL285" s="73"/>
      <c r="AGM285" s="73"/>
      <c r="AGN285" s="73"/>
      <c r="AGO285" s="73"/>
      <c r="AGP285" s="73"/>
      <c r="AGQ285" s="73"/>
      <c r="AGR285" s="73"/>
      <c r="AGS285" s="73"/>
      <c r="AGT285" s="73"/>
      <c r="AGU285" s="73"/>
      <c r="AGV285" s="73"/>
      <c r="AGW285" s="73"/>
      <c r="AGX285" s="73"/>
      <c r="AGY285" s="73"/>
      <c r="AGZ285" s="73"/>
      <c r="AHA285" s="73"/>
      <c r="AHB285" s="73"/>
      <c r="AHC285" s="73"/>
      <c r="AHD285" s="73"/>
      <c r="AHE285" s="73"/>
      <c r="AHF285" s="73"/>
      <c r="AHG285" s="73"/>
      <c r="AHH285" s="73"/>
      <c r="AHI285" s="73"/>
      <c r="AHJ285" s="73"/>
      <c r="AHK285" s="73"/>
      <c r="AHL285" s="73"/>
      <c r="AHM285" s="73"/>
      <c r="AHN285" s="73"/>
      <c r="AHO285" s="73"/>
      <c r="AHP285" s="73"/>
      <c r="AHQ285" s="73"/>
      <c r="AHR285" s="73"/>
      <c r="AHS285" s="73"/>
      <c r="AHT285" s="73"/>
      <c r="AHU285" s="73"/>
      <c r="AHV285" s="73"/>
      <c r="AHW285" s="73"/>
      <c r="AHX285" s="73"/>
      <c r="AHY285" s="73"/>
      <c r="AHZ285" s="73"/>
      <c r="AIA285" s="73"/>
      <c r="AIB285" s="73"/>
      <c r="AIC285" s="73"/>
      <c r="AID285" s="73"/>
      <c r="AIE285" s="73"/>
      <c r="AIF285" s="73"/>
      <c r="AIG285" s="73"/>
      <c r="AIH285" s="73"/>
      <c r="AII285" s="73"/>
      <c r="AIJ285" s="73"/>
      <c r="AIK285" s="73"/>
      <c r="AIL285" s="73"/>
      <c r="AIM285" s="73"/>
      <c r="AIN285" s="73"/>
      <c r="AIO285" s="73"/>
      <c r="AIP285" s="73"/>
      <c r="AIQ285" s="73"/>
      <c r="AIR285" s="73"/>
      <c r="AIS285" s="73"/>
      <c r="AIT285" s="73"/>
      <c r="AIU285" s="73"/>
      <c r="AIV285" s="73"/>
      <c r="AIW285" s="73"/>
      <c r="AIX285" s="73"/>
      <c r="AIY285" s="73"/>
      <c r="AIZ285" s="73"/>
      <c r="AJA285" s="73"/>
      <c r="AJB285" s="73"/>
      <c r="AJC285" s="73"/>
      <c r="AJD285" s="73"/>
      <c r="AJE285" s="73"/>
      <c r="AJF285" s="73"/>
      <c r="AJG285" s="73"/>
      <c r="AJH285" s="73"/>
      <c r="AJI285" s="73"/>
      <c r="AJJ285" s="73"/>
      <c r="AJK285" s="73"/>
      <c r="AJL285" s="73"/>
      <c r="AJM285" s="73"/>
      <c r="AJN285" s="73"/>
      <c r="AJO285" s="73"/>
      <c r="AJP285" s="73"/>
      <c r="AJQ285" s="73"/>
      <c r="AJR285" s="73"/>
      <c r="AJS285" s="73"/>
      <c r="AJT285" s="73"/>
      <c r="AJU285" s="73"/>
      <c r="AJV285" s="73"/>
      <c r="AJW285" s="73"/>
      <c r="AJX285" s="73"/>
      <c r="AJY285" s="73"/>
      <c r="AJZ285" s="73"/>
      <c r="AKA285" s="73"/>
      <c r="AKB285" s="73"/>
      <c r="AKC285" s="73"/>
      <c r="AKD285" s="73"/>
      <c r="AKE285" s="73"/>
      <c r="AKF285" s="73"/>
      <c r="AKG285" s="73"/>
      <c r="AKH285" s="73"/>
      <c r="AKI285" s="73"/>
      <c r="AKJ285" s="73"/>
      <c r="AKK285" s="73"/>
      <c r="AKL285" s="73"/>
      <c r="AKM285" s="73"/>
      <c r="AKN285" s="73"/>
      <c r="AKO285" s="73"/>
      <c r="AKP285" s="73"/>
      <c r="AKQ285" s="73"/>
      <c r="AKR285" s="73"/>
      <c r="AKS285" s="73"/>
      <c r="AKT285" s="73"/>
      <c r="AKU285" s="73"/>
      <c r="AKV285" s="73"/>
      <c r="AKW285" s="73"/>
      <c r="AKX285" s="73"/>
      <c r="AKY285" s="73"/>
      <c r="AKZ285" s="73"/>
      <c r="ALA285" s="73"/>
      <c r="ALB285" s="73"/>
      <c r="ALC285" s="73"/>
      <c r="ALD285" s="73"/>
      <c r="ALE285" s="73"/>
      <c r="ALF285" s="73"/>
      <c r="ALG285" s="73"/>
      <c r="ALH285" s="73"/>
      <c r="ALI285" s="73"/>
      <c r="ALJ285" s="73"/>
      <c r="ALK285" s="73"/>
      <c r="ALL285" s="73"/>
      <c r="ALM285" s="73"/>
      <c r="ALN285" s="73"/>
    </row>
    <row r="286" spans="1:1002" customFormat="1" ht="16" x14ac:dyDescent="0.2">
      <c r="A286" s="86" t="s">
        <v>210</v>
      </c>
      <c r="B286" s="87"/>
      <c r="C286" s="88"/>
      <c r="D286" s="73"/>
      <c r="E286" s="89"/>
      <c r="F286" s="89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  <c r="AV286" s="73"/>
      <c r="AW286" s="73"/>
      <c r="AX286" s="73"/>
      <c r="AY286" s="73"/>
      <c r="AZ286" s="73"/>
      <c r="BA286" s="73"/>
      <c r="BB286" s="73"/>
      <c r="BC286" s="73"/>
      <c r="BD286" s="73"/>
      <c r="BE286" s="73"/>
      <c r="BF286" s="73"/>
      <c r="BG286" s="73"/>
      <c r="BH286" s="73"/>
      <c r="BI286" s="73"/>
      <c r="BJ286" s="73"/>
      <c r="BK286" s="73"/>
      <c r="BL286" s="73"/>
      <c r="BM286" s="73"/>
      <c r="BN286" s="73"/>
      <c r="BO286" s="73"/>
      <c r="BP286" s="73"/>
      <c r="BQ286" s="73"/>
      <c r="BR286" s="73"/>
      <c r="BS286" s="73"/>
      <c r="BT286" s="73"/>
      <c r="BU286" s="73"/>
      <c r="BV286" s="73"/>
      <c r="BW286" s="73"/>
      <c r="BX286" s="73"/>
      <c r="BY286" s="73"/>
      <c r="BZ286" s="73"/>
      <c r="CA286" s="73"/>
      <c r="CB286" s="73"/>
      <c r="CC286" s="73"/>
      <c r="CD286" s="73"/>
      <c r="CE286" s="73"/>
      <c r="CF286" s="73"/>
      <c r="CG286" s="73"/>
      <c r="CH286" s="73"/>
      <c r="CI286" s="73"/>
      <c r="CJ286" s="73"/>
      <c r="CK286" s="73"/>
      <c r="CL286" s="73"/>
      <c r="CM286" s="73"/>
      <c r="CN286" s="73"/>
      <c r="CO286" s="73"/>
      <c r="CP286" s="73"/>
      <c r="CQ286" s="73"/>
      <c r="CR286" s="73"/>
      <c r="CS286" s="73"/>
      <c r="CT286" s="73"/>
      <c r="CU286" s="73"/>
      <c r="CV286" s="73"/>
      <c r="CW286" s="73"/>
      <c r="CX286" s="73"/>
      <c r="CY286" s="73"/>
      <c r="CZ286" s="73"/>
      <c r="DA286" s="73"/>
      <c r="DB286" s="73"/>
      <c r="DC286" s="73"/>
      <c r="DD286" s="73"/>
      <c r="DE286" s="73"/>
      <c r="DF286" s="73"/>
      <c r="DG286" s="73"/>
      <c r="DH286" s="73"/>
      <c r="DI286" s="73"/>
      <c r="DJ286" s="73"/>
      <c r="DK286" s="73"/>
      <c r="DL286" s="73"/>
      <c r="DM286" s="73"/>
      <c r="DN286" s="73"/>
      <c r="DO286" s="73"/>
      <c r="DP286" s="73"/>
      <c r="DQ286" s="73"/>
      <c r="DR286" s="73"/>
      <c r="DS286" s="73"/>
      <c r="DT286" s="73"/>
      <c r="DU286" s="73"/>
      <c r="DV286" s="73"/>
      <c r="DW286" s="73"/>
      <c r="DX286" s="73"/>
      <c r="DY286" s="73"/>
      <c r="DZ286" s="73"/>
      <c r="EA286" s="73"/>
      <c r="EB286" s="73"/>
      <c r="EC286" s="73"/>
      <c r="ED286" s="73"/>
      <c r="EE286" s="73"/>
      <c r="EF286" s="73"/>
      <c r="EG286" s="73"/>
      <c r="EH286" s="73"/>
      <c r="EI286" s="73"/>
      <c r="EJ286" s="73"/>
      <c r="EK286" s="73"/>
      <c r="EL286" s="73"/>
      <c r="EM286" s="73"/>
      <c r="EN286" s="73"/>
      <c r="EO286" s="73"/>
      <c r="EP286" s="73"/>
      <c r="EQ286" s="73"/>
      <c r="ER286" s="73"/>
      <c r="ES286" s="73"/>
      <c r="ET286" s="73"/>
      <c r="EU286" s="73"/>
      <c r="EV286" s="73"/>
      <c r="EW286" s="73"/>
      <c r="EX286" s="73"/>
      <c r="EY286" s="73"/>
      <c r="EZ286" s="73"/>
      <c r="FA286" s="73"/>
      <c r="FB286" s="73"/>
      <c r="FC286" s="73"/>
      <c r="FD286" s="73"/>
      <c r="FE286" s="73"/>
      <c r="FF286" s="73"/>
      <c r="FG286" s="73"/>
      <c r="FH286" s="73"/>
      <c r="FI286" s="73"/>
      <c r="FJ286" s="73"/>
      <c r="FK286" s="73"/>
      <c r="FL286" s="73"/>
      <c r="FM286" s="73"/>
      <c r="FN286" s="73"/>
      <c r="FO286" s="73"/>
      <c r="FP286" s="73"/>
      <c r="FQ286" s="73"/>
      <c r="FR286" s="73"/>
      <c r="FS286" s="73"/>
      <c r="FT286" s="73"/>
      <c r="FU286" s="73"/>
      <c r="FV286" s="73"/>
      <c r="FW286" s="73"/>
      <c r="FX286" s="73"/>
      <c r="FY286" s="73"/>
      <c r="FZ286" s="73"/>
      <c r="GA286" s="73"/>
      <c r="GB286" s="73"/>
      <c r="GC286" s="73"/>
      <c r="GD286" s="73"/>
      <c r="GE286" s="73"/>
      <c r="GF286" s="73"/>
      <c r="GG286" s="73"/>
      <c r="GH286" s="73"/>
      <c r="GI286" s="73"/>
      <c r="GJ286" s="73"/>
      <c r="GK286" s="73"/>
      <c r="GL286" s="73"/>
      <c r="GM286" s="73"/>
      <c r="GN286" s="73"/>
      <c r="GO286" s="73"/>
      <c r="GP286" s="73"/>
      <c r="GQ286" s="73"/>
      <c r="GR286" s="73"/>
      <c r="GS286" s="73"/>
      <c r="GT286" s="73"/>
      <c r="GU286" s="73"/>
      <c r="GV286" s="73"/>
      <c r="GW286" s="73"/>
      <c r="GX286" s="73"/>
      <c r="GY286" s="73"/>
      <c r="GZ286" s="73"/>
      <c r="HA286" s="73"/>
      <c r="HB286" s="73"/>
      <c r="HC286" s="73"/>
      <c r="HD286" s="73"/>
      <c r="HE286" s="73"/>
      <c r="HF286" s="73"/>
      <c r="HG286" s="73"/>
      <c r="HH286" s="73"/>
      <c r="HI286" s="73"/>
      <c r="HJ286" s="73"/>
      <c r="HK286" s="73"/>
      <c r="HL286" s="73"/>
      <c r="HM286" s="73"/>
      <c r="HN286" s="73"/>
      <c r="HO286" s="73"/>
      <c r="HP286" s="73"/>
      <c r="HQ286" s="73"/>
      <c r="HR286" s="73"/>
      <c r="HS286" s="73"/>
      <c r="HT286" s="73"/>
      <c r="HU286" s="73"/>
      <c r="HV286" s="73"/>
      <c r="HW286" s="73"/>
      <c r="HX286" s="73"/>
      <c r="HY286" s="73"/>
      <c r="HZ286" s="73"/>
      <c r="IA286" s="73"/>
      <c r="IB286" s="73"/>
      <c r="IC286" s="73"/>
      <c r="ID286" s="73"/>
      <c r="IE286" s="73"/>
      <c r="IF286" s="73"/>
      <c r="IG286" s="73"/>
      <c r="IH286" s="73"/>
      <c r="II286" s="73"/>
      <c r="IJ286" s="73"/>
      <c r="IK286" s="73"/>
      <c r="IL286" s="73"/>
      <c r="IM286" s="73"/>
      <c r="IN286" s="73"/>
      <c r="IO286" s="73"/>
      <c r="IP286" s="73"/>
      <c r="IQ286" s="73"/>
      <c r="IR286" s="73"/>
      <c r="IS286" s="73"/>
      <c r="IT286" s="73"/>
      <c r="IU286" s="73"/>
      <c r="IV286" s="73"/>
      <c r="IW286" s="73"/>
      <c r="IX286" s="73"/>
      <c r="IY286" s="73"/>
      <c r="IZ286" s="73"/>
      <c r="JA286" s="73"/>
      <c r="JB286" s="73"/>
      <c r="JC286" s="73"/>
      <c r="JD286" s="73"/>
      <c r="JE286" s="73"/>
      <c r="JF286" s="73"/>
      <c r="JG286" s="73"/>
      <c r="JH286" s="73"/>
      <c r="JI286" s="73"/>
      <c r="JJ286" s="73"/>
      <c r="JK286" s="73"/>
      <c r="JL286" s="73"/>
      <c r="JM286" s="73"/>
      <c r="JN286" s="73"/>
      <c r="JO286" s="73"/>
      <c r="JP286" s="73"/>
      <c r="JQ286" s="73"/>
      <c r="JR286" s="73"/>
      <c r="JS286" s="73"/>
      <c r="JT286" s="73"/>
      <c r="JU286" s="73"/>
      <c r="JV286" s="73"/>
      <c r="JW286" s="73"/>
      <c r="JX286" s="73"/>
      <c r="JY286" s="73"/>
      <c r="JZ286" s="73"/>
      <c r="KA286" s="73"/>
      <c r="KB286" s="73"/>
      <c r="KC286" s="73"/>
      <c r="KD286" s="73"/>
      <c r="KE286" s="73"/>
      <c r="KF286" s="73"/>
      <c r="KG286" s="73"/>
      <c r="KH286" s="73"/>
      <c r="KI286" s="73"/>
      <c r="KJ286" s="73"/>
      <c r="KK286" s="73"/>
      <c r="KL286" s="73"/>
      <c r="KM286" s="73"/>
      <c r="KN286" s="73"/>
      <c r="KO286" s="73"/>
      <c r="KP286" s="73"/>
      <c r="KQ286" s="73"/>
      <c r="KR286" s="73"/>
      <c r="KS286" s="73"/>
      <c r="KT286" s="73"/>
      <c r="KU286" s="73"/>
      <c r="KV286" s="73"/>
      <c r="KW286" s="73"/>
      <c r="KX286" s="73"/>
      <c r="KY286" s="73"/>
      <c r="KZ286" s="73"/>
      <c r="LA286" s="73"/>
      <c r="LB286" s="73"/>
      <c r="LC286" s="73"/>
      <c r="LD286" s="73"/>
      <c r="LE286" s="73"/>
      <c r="LF286" s="73"/>
      <c r="LG286" s="73"/>
      <c r="LH286" s="73"/>
      <c r="LI286" s="73"/>
      <c r="LJ286" s="73"/>
      <c r="LK286" s="73"/>
      <c r="LL286" s="73"/>
      <c r="LM286" s="73"/>
      <c r="LN286" s="73"/>
      <c r="LO286" s="73"/>
      <c r="LP286" s="73"/>
      <c r="LQ286" s="73"/>
      <c r="LR286" s="73"/>
      <c r="LS286" s="73"/>
      <c r="LT286" s="73"/>
      <c r="LU286" s="73"/>
      <c r="LV286" s="73"/>
      <c r="LW286" s="73"/>
      <c r="LX286" s="73"/>
      <c r="LY286" s="73"/>
      <c r="LZ286" s="73"/>
      <c r="MA286" s="73"/>
      <c r="MB286" s="73"/>
      <c r="MC286" s="73"/>
      <c r="MD286" s="73"/>
      <c r="ME286" s="73"/>
      <c r="MF286" s="73"/>
      <c r="MG286" s="73"/>
      <c r="MH286" s="73"/>
      <c r="MI286" s="73"/>
      <c r="MJ286" s="73"/>
      <c r="MK286" s="73"/>
      <c r="ML286" s="73"/>
      <c r="MM286" s="73"/>
      <c r="MN286" s="73"/>
      <c r="MO286" s="73"/>
      <c r="MP286" s="73"/>
      <c r="MQ286" s="73"/>
      <c r="MR286" s="73"/>
      <c r="MS286" s="73"/>
      <c r="MT286" s="73"/>
      <c r="MU286" s="73"/>
      <c r="MV286" s="73"/>
      <c r="MW286" s="73"/>
      <c r="MX286" s="73"/>
      <c r="MY286" s="73"/>
      <c r="MZ286" s="73"/>
      <c r="NA286" s="73"/>
      <c r="NB286" s="73"/>
      <c r="NC286" s="73"/>
      <c r="ND286" s="73"/>
      <c r="NE286" s="73"/>
      <c r="NF286" s="73"/>
      <c r="NG286" s="73"/>
      <c r="NH286" s="73"/>
      <c r="NI286" s="73"/>
      <c r="NJ286" s="73"/>
      <c r="NK286" s="73"/>
      <c r="NL286" s="73"/>
      <c r="NM286" s="73"/>
      <c r="NN286" s="73"/>
      <c r="NO286" s="73"/>
      <c r="NP286" s="73"/>
      <c r="NQ286" s="73"/>
      <c r="NR286" s="73"/>
      <c r="NS286" s="73"/>
      <c r="NT286" s="73"/>
      <c r="NU286" s="73"/>
      <c r="NV286" s="73"/>
      <c r="NW286" s="73"/>
      <c r="NX286" s="73"/>
      <c r="NY286" s="73"/>
      <c r="NZ286" s="73"/>
      <c r="OA286" s="73"/>
      <c r="OB286" s="73"/>
      <c r="OC286" s="73"/>
      <c r="OD286" s="73"/>
      <c r="OE286" s="73"/>
      <c r="OF286" s="73"/>
      <c r="OG286" s="73"/>
      <c r="OH286" s="73"/>
      <c r="OI286" s="73"/>
      <c r="OJ286" s="73"/>
      <c r="OK286" s="73"/>
      <c r="OL286" s="73"/>
      <c r="OM286" s="73"/>
      <c r="ON286" s="73"/>
      <c r="OO286" s="73"/>
      <c r="OP286" s="73"/>
      <c r="OQ286" s="73"/>
      <c r="OR286" s="73"/>
      <c r="OS286" s="73"/>
      <c r="OT286" s="73"/>
      <c r="OU286" s="73"/>
      <c r="OV286" s="73"/>
      <c r="OW286" s="73"/>
      <c r="OX286" s="73"/>
      <c r="OY286" s="73"/>
      <c r="OZ286" s="73"/>
      <c r="PA286" s="73"/>
      <c r="PB286" s="73"/>
      <c r="PC286" s="73"/>
      <c r="PD286" s="73"/>
      <c r="PE286" s="73"/>
      <c r="PF286" s="73"/>
      <c r="PG286" s="73"/>
      <c r="PH286" s="73"/>
      <c r="PI286" s="73"/>
      <c r="PJ286" s="73"/>
      <c r="PK286" s="73"/>
      <c r="PL286" s="73"/>
      <c r="PM286" s="73"/>
      <c r="PN286" s="73"/>
      <c r="PO286" s="73"/>
      <c r="PP286" s="73"/>
      <c r="PQ286" s="73"/>
      <c r="PR286" s="73"/>
      <c r="PS286" s="73"/>
      <c r="PT286" s="73"/>
      <c r="PU286" s="73"/>
      <c r="PV286" s="73"/>
      <c r="PW286" s="73"/>
      <c r="PX286" s="73"/>
      <c r="PY286" s="73"/>
      <c r="PZ286" s="73"/>
      <c r="QA286" s="73"/>
      <c r="QB286" s="73"/>
      <c r="QC286" s="73"/>
      <c r="QD286" s="73"/>
      <c r="QE286" s="73"/>
      <c r="QF286" s="73"/>
      <c r="QG286" s="73"/>
      <c r="QH286" s="73"/>
      <c r="QI286" s="73"/>
      <c r="QJ286" s="73"/>
      <c r="QK286" s="73"/>
      <c r="QL286" s="73"/>
      <c r="QM286" s="73"/>
      <c r="QN286" s="73"/>
      <c r="QO286" s="73"/>
      <c r="QP286" s="73"/>
      <c r="QQ286" s="73"/>
      <c r="QR286" s="73"/>
      <c r="QS286" s="73"/>
      <c r="QT286" s="73"/>
      <c r="QU286" s="73"/>
      <c r="QV286" s="73"/>
      <c r="QW286" s="73"/>
      <c r="QX286" s="73"/>
      <c r="QY286" s="73"/>
      <c r="QZ286" s="73"/>
      <c r="RA286" s="73"/>
      <c r="RB286" s="73"/>
      <c r="RC286" s="73"/>
      <c r="RD286" s="73"/>
      <c r="RE286" s="73"/>
      <c r="RF286" s="73"/>
      <c r="RG286" s="73"/>
      <c r="RH286" s="73"/>
      <c r="RI286" s="73"/>
      <c r="RJ286" s="73"/>
      <c r="RK286" s="73"/>
      <c r="RL286" s="73"/>
      <c r="RM286" s="73"/>
      <c r="RN286" s="73"/>
      <c r="RO286" s="73"/>
      <c r="RP286" s="73"/>
      <c r="RQ286" s="73"/>
      <c r="RR286" s="73"/>
      <c r="RS286" s="73"/>
      <c r="RT286" s="73"/>
      <c r="RU286" s="73"/>
      <c r="RV286" s="73"/>
      <c r="RW286" s="73"/>
      <c r="RX286" s="73"/>
      <c r="RY286" s="73"/>
      <c r="RZ286" s="73"/>
      <c r="SA286" s="73"/>
      <c r="SB286" s="73"/>
      <c r="SC286" s="73"/>
      <c r="SD286" s="73"/>
      <c r="SE286" s="73"/>
      <c r="SF286" s="73"/>
      <c r="SG286" s="73"/>
      <c r="SH286" s="73"/>
      <c r="SI286" s="73"/>
      <c r="SJ286" s="73"/>
      <c r="SK286" s="73"/>
      <c r="SL286" s="73"/>
      <c r="SM286" s="73"/>
      <c r="SN286" s="73"/>
      <c r="SO286" s="73"/>
      <c r="SP286" s="73"/>
      <c r="SQ286" s="73"/>
      <c r="SR286" s="73"/>
      <c r="SS286" s="73"/>
      <c r="ST286" s="73"/>
      <c r="SU286" s="73"/>
      <c r="SV286" s="73"/>
      <c r="SW286" s="73"/>
      <c r="SX286" s="73"/>
      <c r="SY286" s="73"/>
      <c r="SZ286" s="73"/>
      <c r="TA286" s="73"/>
      <c r="TB286" s="73"/>
      <c r="TC286" s="73"/>
      <c r="TD286" s="73"/>
      <c r="TE286" s="73"/>
      <c r="TF286" s="73"/>
      <c r="TG286" s="73"/>
      <c r="TH286" s="73"/>
      <c r="TI286" s="73"/>
      <c r="TJ286" s="73"/>
      <c r="TK286" s="73"/>
      <c r="TL286" s="73"/>
      <c r="TM286" s="73"/>
      <c r="TN286" s="73"/>
      <c r="TO286" s="73"/>
      <c r="TP286" s="73"/>
      <c r="TQ286" s="73"/>
      <c r="TR286" s="73"/>
      <c r="TS286" s="73"/>
      <c r="TT286" s="73"/>
      <c r="TU286" s="73"/>
      <c r="TV286" s="73"/>
      <c r="TW286" s="73"/>
      <c r="TX286" s="73"/>
      <c r="TY286" s="73"/>
      <c r="TZ286" s="73"/>
      <c r="UA286" s="73"/>
      <c r="UB286" s="73"/>
      <c r="UC286" s="73"/>
      <c r="UD286" s="73"/>
      <c r="UE286" s="73"/>
      <c r="UF286" s="73"/>
      <c r="UG286" s="73"/>
      <c r="UH286" s="73"/>
      <c r="UI286" s="73"/>
      <c r="UJ286" s="73"/>
      <c r="UK286" s="73"/>
      <c r="UL286" s="73"/>
      <c r="UM286" s="73"/>
      <c r="UN286" s="73"/>
      <c r="UO286" s="73"/>
      <c r="UP286" s="73"/>
      <c r="UQ286" s="73"/>
      <c r="UR286" s="73"/>
      <c r="US286" s="73"/>
      <c r="UT286" s="73"/>
      <c r="UU286" s="73"/>
      <c r="UV286" s="73"/>
      <c r="UW286" s="73"/>
      <c r="UX286" s="73"/>
      <c r="UY286" s="73"/>
      <c r="UZ286" s="73"/>
      <c r="VA286" s="73"/>
      <c r="VB286" s="73"/>
      <c r="VC286" s="73"/>
      <c r="VD286" s="73"/>
      <c r="VE286" s="73"/>
      <c r="VF286" s="73"/>
      <c r="VG286" s="73"/>
      <c r="VH286" s="73"/>
      <c r="VI286" s="73"/>
      <c r="VJ286" s="73"/>
      <c r="VK286" s="73"/>
      <c r="VL286" s="73"/>
      <c r="VM286" s="73"/>
      <c r="VN286" s="73"/>
      <c r="VO286" s="73"/>
      <c r="VP286" s="73"/>
      <c r="VQ286" s="73"/>
      <c r="VR286" s="73"/>
      <c r="VS286" s="73"/>
      <c r="VT286" s="73"/>
      <c r="VU286" s="73"/>
      <c r="VV286" s="73"/>
      <c r="VW286" s="73"/>
      <c r="VX286" s="73"/>
      <c r="VY286" s="73"/>
      <c r="VZ286" s="73"/>
      <c r="WA286" s="73"/>
      <c r="WB286" s="73"/>
      <c r="WC286" s="73"/>
      <c r="WD286" s="73"/>
      <c r="WE286" s="73"/>
      <c r="WF286" s="73"/>
      <c r="WG286" s="73"/>
      <c r="WH286" s="73"/>
      <c r="WI286" s="73"/>
      <c r="WJ286" s="73"/>
      <c r="WK286" s="73"/>
      <c r="WL286" s="73"/>
      <c r="WM286" s="73"/>
      <c r="WN286" s="73"/>
      <c r="WO286" s="73"/>
      <c r="WP286" s="73"/>
      <c r="WQ286" s="73"/>
      <c r="WR286" s="73"/>
      <c r="WS286" s="73"/>
      <c r="WT286" s="73"/>
      <c r="WU286" s="73"/>
      <c r="WV286" s="73"/>
      <c r="WW286" s="73"/>
      <c r="WX286" s="73"/>
      <c r="WY286" s="73"/>
      <c r="WZ286" s="73"/>
      <c r="XA286" s="73"/>
      <c r="XB286" s="73"/>
      <c r="XC286" s="73"/>
      <c r="XD286" s="73"/>
      <c r="XE286" s="73"/>
      <c r="XF286" s="73"/>
      <c r="XG286" s="73"/>
      <c r="XH286" s="73"/>
      <c r="XI286" s="73"/>
      <c r="XJ286" s="73"/>
      <c r="XK286" s="73"/>
      <c r="XL286" s="73"/>
      <c r="XM286" s="73"/>
      <c r="XN286" s="73"/>
      <c r="XO286" s="73"/>
      <c r="XP286" s="73"/>
      <c r="XQ286" s="73"/>
      <c r="XR286" s="73"/>
      <c r="XS286" s="73"/>
      <c r="XT286" s="73"/>
      <c r="XU286" s="73"/>
      <c r="XV286" s="73"/>
      <c r="XW286" s="73"/>
      <c r="XX286" s="73"/>
      <c r="XY286" s="73"/>
      <c r="XZ286" s="73"/>
      <c r="YA286" s="73"/>
      <c r="YB286" s="73"/>
      <c r="YC286" s="73"/>
      <c r="YD286" s="73"/>
      <c r="YE286" s="73"/>
      <c r="YF286" s="73"/>
      <c r="YG286" s="73"/>
      <c r="YH286" s="73"/>
      <c r="YI286" s="73"/>
      <c r="YJ286" s="73"/>
      <c r="YK286" s="73"/>
      <c r="YL286" s="73"/>
      <c r="YM286" s="73"/>
      <c r="YN286" s="73"/>
      <c r="YO286" s="73"/>
      <c r="YP286" s="73"/>
      <c r="YQ286" s="73"/>
      <c r="YR286" s="73"/>
      <c r="YS286" s="73"/>
      <c r="YT286" s="73"/>
      <c r="YU286" s="73"/>
      <c r="YV286" s="73"/>
      <c r="YW286" s="73"/>
      <c r="YX286" s="73"/>
      <c r="YY286" s="73"/>
      <c r="YZ286" s="73"/>
      <c r="ZA286" s="73"/>
      <c r="ZB286" s="73"/>
      <c r="ZC286" s="73"/>
      <c r="ZD286" s="73"/>
      <c r="ZE286" s="73"/>
      <c r="ZF286" s="73"/>
      <c r="ZG286" s="73"/>
      <c r="ZH286" s="73"/>
      <c r="ZI286" s="73"/>
      <c r="ZJ286" s="73"/>
      <c r="ZK286" s="73"/>
      <c r="ZL286" s="73"/>
      <c r="ZM286" s="73"/>
      <c r="ZN286" s="73"/>
      <c r="ZO286" s="73"/>
      <c r="ZP286" s="73"/>
      <c r="ZQ286" s="73"/>
      <c r="ZR286" s="73"/>
      <c r="ZS286" s="73"/>
      <c r="ZT286" s="73"/>
      <c r="ZU286" s="73"/>
      <c r="ZV286" s="73"/>
      <c r="ZW286" s="73"/>
      <c r="ZX286" s="73"/>
      <c r="ZY286" s="73"/>
      <c r="ZZ286" s="73"/>
      <c r="AAA286" s="73"/>
      <c r="AAB286" s="73"/>
      <c r="AAC286" s="73"/>
      <c r="AAD286" s="73"/>
      <c r="AAE286" s="73"/>
      <c r="AAF286" s="73"/>
      <c r="AAG286" s="73"/>
      <c r="AAH286" s="73"/>
      <c r="AAI286" s="73"/>
      <c r="AAJ286" s="73"/>
      <c r="AAK286" s="73"/>
      <c r="AAL286" s="73"/>
      <c r="AAM286" s="73"/>
      <c r="AAN286" s="73"/>
      <c r="AAO286" s="73"/>
      <c r="AAP286" s="73"/>
      <c r="AAQ286" s="73"/>
      <c r="AAR286" s="73"/>
      <c r="AAS286" s="73"/>
      <c r="AAT286" s="73"/>
      <c r="AAU286" s="73"/>
      <c r="AAV286" s="73"/>
      <c r="AAW286" s="73"/>
      <c r="AAX286" s="73"/>
      <c r="AAY286" s="73"/>
      <c r="AAZ286" s="73"/>
      <c r="ABA286" s="73"/>
      <c r="ABB286" s="73"/>
      <c r="ABC286" s="73"/>
      <c r="ABD286" s="73"/>
      <c r="ABE286" s="73"/>
      <c r="ABF286" s="73"/>
      <c r="ABG286" s="73"/>
      <c r="ABH286" s="73"/>
      <c r="ABI286" s="73"/>
      <c r="ABJ286" s="73"/>
      <c r="ABK286" s="73"/>
      <c r="ABL286" s="73"/>
      <c r="ABM286" s="73"/>
      <c r="ABN286" s="73"/>
      <c r="ABO286" s="73"/>
      <c r="ABP286" s="73"/>
      <c r="ABQ286" s="73"/>
      <c r="ABR286" s="73"/>
      <c r="ABS286" s="73"/>
      <c r="ABT286" s="73"/>
      <c r="ABU286" s="73"/>
      <c r="ABV286" s="73"/>
      <c r="ABW286" s="73"/>
      <c r="ABX286" s="73"/>
      <c r="ABY286" s="73"/>
      <c r="ABZ286" s="73"/>
      <c r="ACA286" s="73"/>
      <c r="ACB286" s="73"/>
      <c r="ACC286" s="73"/>
      <c r="ACD286" s="73"/>
      <c r="ACE286" s="73"/>
      <c r="ACF286" s="73"/>
      <c r="ACG286" s="73"/>
      <c r="ACH286" s="73"/>
      <c r="ACI286" s="73"/>
      <c r="ACJ286" s="73"/>
      <c r="ACK286" s="73"/>
      <c r="ACL286" s="73"/>
      <c r="ACM286" s="73"/>
      <c r="ACN286" s="73"/>
      <c r="ACO286" s="73"/>
      <c r="ACP286" s="73"/>
      <c r="ACQ286" s="73"/>
      <c r="ACR286" s="73"/>
      <c r="ACS286" s="73"/>
      <c r="ACT286" s="73"/>
      <c r="ACU286" s="73"/>
      <c r="ACV286" s="73"/>
      <c r="ACW286" s="73"/>
      <c r="ACX286" s="73"/>
      <c r="ACY286" s="73"/>
      <c r="ACZ286" s="73"/>
      <c r="ADA286" s="73"/>
      <c r="ADB286" s="73"/>
      <c r="ADC286" s="73"/>
      <c r="ADD286" s="73"/>
      <c r="ADE286" s="73"/>
      <c r="ADF286" s="73"/>
      <c r="ADG286" s="73"/>
      <c r="ADH286" s="73"/>
      <c r="ADI286" s="73"/>
      <c r="ADJ286" s="73"/>
      <c r="ADK286" s="73"/>
      <c r="ADL286" s="73"/>
      <c r="ADM286" s="73"/>
      <c r="ADN286" s="73"/>
      <c r="ADO286" s="73"/>
      <c r="ADP286" s="73"/>
      <c r="ADQ286" s="73"/>
      <c r="ADR286" s="73"/>
      <c r="ADS286" s="73"/>
      <c r="ADT286" s="73"/>
      <c r="ADU286" s="73"/>
      <c r="ADV286" s="73"/>
      <c r="ADW286" s="73"/>
      <c r="ADX286" s="73"/>
      <c r="ADY286" s="73"/>
      <c r="ADZ286" s="73"/>
      <c r="AEA286" s="73"/>
      <c r="AEB286" s="73"/>
      <c r="AEC286" s="73"/>
      <c r="AED286" s="73"/>
      <c r="AEE286" s="73"/>
      <c r="AEF286" s="73"/>
      <c r="AEG286" s="73"/>
      <c r="AEH286" s="73"/>
      <c r="AEI286" s="73"/>
      <c r="AEJ286" s="73"/>
      <c r="AEK286" s="73"/>
      <c r="AEL286" s="73"/>
      <c r="AEM286" s="73"/>
      <c r="AEN286" s="73"/>
      <c r="AEO286" s="73"/>
      <c r="AEP286" s="73"/>
      <c r="AEQ286" s="73"/>
      <c r="AER286" s="73"/>
      <c r="AES286" s="73"/>
      <c r="AET286" s="73"/>
      <c r="AEU286" s="73"/>
      <c r="AEV286" s="73"/>
      <c r="AEW286" s="73"/>
      <c r="AEX286" s="73"/>
      <c r="AEY286" s="73"/>
      <c r="AEZ286" s="73"/>
      <c r="AFA286" s="73"/>
      <c r="AFB286" s="73"/>
      <c r="AFC286" s="73"/>
      <c r="AFD286" s="73"/>
      <c r="AFE286" s="73"/>
      <c r="AFF286" s="73"/>
      <c r="AFG286" s="73"/>
      <c r="AFH286" s="73"/>
      <c r="AFI286" s="73"/>
      <c r="AFJ286" s="73"/>
      <c r="AFK286" s="73"/>
      <c r="AFL286" s="73"/>
      <c r="AFM286" s="73"/>
      <c r="AFN286" s="73"/>
      <c r="AFO286" s="73"/>
      <c r="AFP286" s="73"/>
      <c r="AFQ286" s="73"/>
      <c r="AFR286" s="73"/>
      <c r="AFS286" s="73"/>
      <c r="AFT286" s="73"/>
      <c r="AFU286" s="73"/>
      <c r="AFV286" s="73"/>
      <c r="AFW286" s="73"/>
      <c r="AFX286" s="73"/>
      <c r="AFY286" s="73"/>
      <c r="AFZ286" s="73"/>
      <c r="AGA286" s="73"/>
      <c r="AGB286" s="73"/>
      <c r="AGC286" s="73"/>
      <c r="AGD286" s="73"/>
      <c r="AGE286" s="73"/>
      <c r="AGF286" s="73"/>
      <c r="AGG286" s="73"/>
      <c r="AGH286" s="73"/>
      <c r="AGI286" s="73"/>
      <c r="AGJ286" s="73"/>
      <c r="AGK286" s="73"/>
      <c r="AGL286" s="73"/>
      <c r="AGM286" s="73"/>
      <c r="AGN286" s="73"/>
      <c r="AGO286" s="73"/>
      <c r="AGP286" s="73"/>
      <c r="AGQ286" s="73"/>
      <c r="AGR286" s="73"/>
      <c r="AGS286" s="73"/>
      <c r="AGT286" s="73"/>
      <c r="AGU286" s="73"/>
      <c r="AGV286" s="73"/>
      <c r="AGW286" s="73"/>
      <c r="AGX286" s="73"/>
      <c r="AGY286" s="73"/>
      <c r="AGZ286" s="73"/>
      <c r="AHA286" s="73"/>
      <c r="AHB286" s="73"/>
      <c r="AHC286" s="73"/>
      <c r="AHD286" s="73"/>
      <c r="AHE286" s="73"/>
      <c r="AHF286" s="73"/>
      <c r="AHG286" s="73"/>
      <c r="AHH286" s="73"/>
      <c r="AHI286" s="73"/>
      <c r="AHJ286" s="73"/>
      <c r="AHK286" s="73"/>
      <c r="AHL286" s="73"/>
      <c r="AHM286" s="73"/>
      <c r="AHN286" s="73"/>
      <c r="AHO286" s="73"/>
      <c r="AHP286" s="73"/>
      <c r="AHQ286" s="73"/>
      <c r="AHR286" s="73"/>
      <c r="AHS286" s="73"/>
      <c r="AHT286" s="73"/>
      <c r="AHU286" s="73"/>
      <c r="AHV286" s="73"/>
      <c r="AHW286" s="73"/>
      <c r="AHX286" s="73"/>
      <c r="AHY286" s="73"/>
      <c r="AHZ286" s="73"/>
      <c r="AIA286" s="73"/>
      <c r="AIB286" s="73"/>
      <c r="AIC286" s="73"/>
      <c r="AID286" s="73"/>
      <c r="AIE286" s="73"/>
      <c r="AIF286" s="73"/>
      <c r="AIG286" s="73"/>
      <c r="AIH286" s="73"/>
      <c r="AII286" s="73"/>
      <c r="AIJ286" s="73"/>
      <c r="AIK286" s="73"/>
      <c r="AIL286" s="73"/>
      <c r="AIM286" s="73"/>
      <c r="AIN286" s="73"/>
      <c r="AIO286" s="73"/>
      <c r="AIP286" s="73"/>
      <c r="AIQ286" s="73"/>
      <c r="AIR286" s="73"/>
      <c r="AIS286" s="73"/>
      <c r="AIT286" s="73"/>
      <c r="AIU286" s="73"/>
      <c r="AIV286" s="73"/>
      <c r="AIW286" s="73"/>
      <c r="AIX286" s="73"/>
      <c r="AIY286" s="73"/>
      <c r="AIZ286" s="73"/>
      <c r="AJA286" s="73"/>
      <c r="AJB286" s="73"/>
      <c r="AJC286" s="73"/>
      <c r="AJD286" s="73"/>
      <c r="AJE286" s="73"/>
      <c r="AJF286" s="73"/>
      <c r="AJG286" s="73"/>
      <c r="AJH286" s="73"/>
      <c r="AJI286" s="73"/>
      <c r="AJJ286" s="73"/>
      <c r="AJK286" s="73"/>
      <c r="AJL286" s="73"/>
      <c r="AJM286" s="73"/>
      <c r="AJN286" s="73"/>
      <c r="AJO286" s="73"/>
      <c r="AJP286" s="73"/>
      <c r="AJQ286" s="73"/>
      <c r="AJR286" s="73"/>
      <c r="AJS286" s="73"/>
      <c r="AJT286" s="73"/>
      <c r="AJU286" s="73"/>
      <c r="AJV286" s="73"/>
      <c r="AJW286" s="73"/>
      <c r="AJX286" s="73"/>
      <c r="AJY286" s="73"/>
      <c r="AJZ286" s="73"/>
      <c r="AKA286" s="73"/>
      <c r="AKB286" s="73"/>
      <c r="AKC286" s="73"/>
      <c r="AKD286" s="73"/>
      <c r="AKE286" s="73"/>
      <c r="AKF286" s="73"/>
      <c r="AKG286" s="73"/>
      <c r="AKH286" s="73"/>
      <c r="AKI286" s="73"/>
      <c r="AKJ286" s="73"/>
      <c r="AKK286" s="73"/>
      <c r="AKL286" s="73"/>
      <c r="AKM286" s="73"/>
      <c r="AKN286" s="73"/>
      <c r="AKO286" s="73"/>
      <c r="AKP286" s="73"/>
      <c r="AKQ286" s="73"/>
      <c r="AKR286" s="73"/>
      <c r="AKS286" s="73"/>
      <c r="AKT286" s="73"/>
      <c r="AKU286" s="73"/>
      <c r="AKV286" s="73"/>
      <c r="AKW286" s="73"/>
      <c r="AKX286" s="73"/>
      <c r="AKY286" s="73"/>
      <c r="AKZ286" s="73"/>
      <c r="ALA286" s="73"/>
      <c r="ALB286" s="73"/>
      <c r="ALC286" s="73"/>
      <c r="ALD286" s="73"/>
      <c r="ALE286" s="73"/>
      <c r="ALF286" s="73"/>
      <c r="ALG286" s="73"/>
      <c r="ALH286" s="73"/>
      <c r="ALI286" s="73"/>
      <c r="ALJ286" s="73"/>
      <c r="ALK286" s="73"/>
      <c r="ALL286" s="73"/>
      <c r="ALM286" s="73"/>
      <c r="ALN286" s="73"/>
    </row>
    <row r="287" spans="1:1002" customFormat="1" ht="16" x14ac:dyDescent="0.2">
      <c r="A287" s="86" t="s">
        <v>211</v>
      </c>
      <c r="B287" s="87"/>
      <c r="C287" s="88"/>
      <c r="D287" s="73"/>
      <c r="E287" s="89"/>
      <c r="F287" s="89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  <c r="BG287" s="73"/>
      <c r="BH287" s="73"/>
      <c r="BI287" s="73"/>
      <c r="BJ287" s="73"/>
      <c r="BK287" s="73"/>
      <c r="BL287" s="73"/>
      <c r="BM287" s="73"/>
      <c r="BN287" s="73"/>
      <c r="BO287" s="73"/>
      <c r="BP287" s="73"/>
      <c r="BQ287" s="73"/>
      <c r="BR287" s="73"/>
      <c r="BS287" s="73"/>
      <c r="BT287" s="73"/>
      <c r="BU287" s="73"/>
      <c r="BV287" s="73"/>
      <c r="BW287" s="73"/>
      <c r="BX287" s="73"/>
      <c r="BY287" s="73"/>
      <c r="BZ287" s="73"/>
      <c r="CA287" s="73"/>
      <c r="CB287" s="73"/>
      <c r="CC287" s="73"/>
      <c r="CD287" s="73"/>
      <c r="CE287" s="73"/>
      <c r="CF287" s="73"/>
      <c r="CG287" s="73"/>
      <c r="CH287" s="73"/>
      <c r="CI287" s="73"/>
      <c r="CJ287" s="73"/>
      <c r="CK287" s="73"/>
      <c r="CL287" s="73"/>
      <c r="CM287" s="73"/>
      <c r="CN287" s="73"/>
      <c r="CO287" s="73"/>
      <c r="CP287" s="73"/>
      <c r="CQ287" s="73"/>
      <c r="CR287" s="73"/>
      <c r="CS287" s="73"/>
      <c r="CT287" s="73"/>
      <c r="CU287" s="73"/>
      <c r="CV287" s="73"/>
      <c r="CW287" s="73"/>
      <c r="CX287" s="73"/>
      <c r="CY287" s="73"/>
      <c r="CZ287" s="73"/>
      <c r="DA287" s="73"/>
      <c r="DB287" s="73"/>
      <c r="DC287" s="73"/>
      <c r="DD287" s="73"/>
      <c r="DE287" s="73"/>
      <c r="DF287" s="73"/>
      <c r="DG287" s="73"/>
      <c r="DH287" s="73"/>
      <c r="DI287" s="73"/>
      <c r="DJ287" s="73"/>
      <c r="DK287" s="73"/>
      <c r="DL287" s="73"/>
      <c r="DM287" s="73"/>
      <c r="DN287" s="73"/>
      <c r="DO287" s="73"/>
      <c r="DP287" s="73"/>
      <c r="DQ287" s="73"/>
      <c r="DR287" s="73"/>
      <c r="DS287" s="73"/>
      <c r="DT287" s="73"/>
      <c r="DU287" s="73"/>
      <c r="DV287" s="73"/>
      <c r="DW287" s="73"/>
      <c r="DX287" s="73"/>
      <c r="DY287" s="73"/>
      <c r="DZ287" s="73"/>
      <c r="EA287" s="73"/>
      <c r="EB287" s="73"/>
      <c r="EC287" s="73"/>
      <c r="ED287" s="73"/>
      <c r="EE287" s="73"/>
      <c r="EF287" s="73"/>
      <c r="EG287" s="73"/>
      <c r="EH287" s="73"/>
      <c r="EI287" s="73"/>
      <c r="EJ287" s="73"/>
      <c r="EK287" s="73"/>
      <c r="EL287" s="73"/>
      <c r="EM287" s="73"/>
      <c r="EN287" s="73"/>
      <c r="EO287" s="73"/>
      <c r="EP287" s="73"/>
      <c r="EQ287" s="73"/>
      <c r="ER287" s="73"/>
      <c r="ES287" s="73"/>
      <c r="ET287" s="73"/>
      <c r="EU287" s="73"/>
      <c r="EV287" s="73"/>
      <c r="EW287" s="73"/>
      <c r="EX287" s="73"/>
      <c r="EY287" s="73"/>
      <c r="EZ287" s="73"/>
      <c r="FA287" s="73"/>
      <c r="FB287" s="73"/>
      <c r="FC287" s="73"/>
      <c r="FD287" s="73"/>
      <c r="FE287" s="73"/>
      <c r="FF287" s="73"/>
      <c r="FG287" s="73"/>
      <c r="FH287" s="73"/>
      <c r="FI287" s="73"/>
      <c r="FJ287" s="73"/>
      <c r="FK287" s="73"/>
      <c r="FL287" s="73"/>
      <c r="FM287" s="73"/>
      <c r="FN287" s="73"/>
      <c r="FO287" s="73"/>
      <c r="FP287" s="73"/>
      <c r="FQ287" s="73"/>
      <c r="FR287" s="73"/>
      <c r="FS287" s="73"/>
      <c r="FT287" s="73"/>
      <c r="FU287" s="73"/>
      <c r="FV287" s="73"/>
      <c r="FW287" s="73"/>
      <c r="FX287" s="73"/>
      <c r="FY287" s="73"/>
      <c r="FZ287" s="73"/>
      <c r="GA287" s="73"/>
      <c r="GB287" s="73"/>
      <c r="GC287" s="73"/>
      <c r="GD287" s="73"/>
      <c r="GE287" s="73"/>
      <c r="GF287" s="73"/>
      <c r="GG287" s="73"/>
      <c r="GH287" s="73"/>
      <c r="GI287" s="73"/>
      <c r="GJ287" s="73"/>
      <c r="GK287" s="73"/>
      <c r="GL287" s="73"/>
      <c r="GM287" s="73"/>
      <c r="GN287" s="73"/>
      <c r="GO287" s="73"/>
      <c r="GP287" s="73"/>
      <c r="GQ287" s="73"/>
      <c r="GR287" s="73"/>
      <c r="GS287" s="73"/>
      <c r="GT287" s="73"/>
      <c r="GU287" s="73"/>
      <c r="GV287" s="73"/>
      <c r="GW287" s="73"/>
      <c r="GX287" s="73"/>
      <c r="GY287" s="73"/>
      <c r="GZ287" s="73"/>
      <c r="HA287" s="73"/>
      <c r="HB287" s="73"/>
      <c r="HC287" s="73"/>
      <c r="HD287" s="73"/>
      <c r="HE287" s="73"/>
      <c r="HF287" s="73"/>
      <c r="HG287" s="73"/>
      <c r="HH287" s="73"/>
      <c r="HI287" s="73"/>
      <c r="HJ287" s="73"/>
      <c r="HK287" s="73"/>
      <c r="HL287" s="73"/>
      <c r="HM287" s="73"/>
      <c r="HN287" s="73"/>
      <c r="HO287" s="73"/>
      <c r="HP287" s="73"/>
      <c r="HQ287" s="73"/>
      <c r="HR287" s="73"/>
      <c r="HS287" s="73"/>
      <c r="HT287" s="73"/>
      <c r="HU287" s="73"/>
      <c r="HV287" s="73"/>
      <c r="HW287" s="73"/>
      <c r="HX287" s="73"/>
      <c r="HY287" s="73"/>
      <c r="HZ287" s="73"/>
      <c r="IA287" s="73"/>
      <c r="IB287" s="73"/>
      <c r="IC287" s="73"/>
      <c r="ID287" s="73"/>
      <c r="IE287" s="73"/>
      <c r="IF287" s="73"/>
      <c r="IG287" s="73"/>
      <c r="IH287" s="73"/>
      <c r="II287" s="73"/>
      <c r="IJ287" s="73"/>
      <c r="IK287" s="73"/>
      <c r="IL287" s="73"/>
      <c r="IM287" s="73"/>
      <c r="IN287" s="73"/>
      <c r="IO287" s="73"/>
      <c r="IP287" s="73"/>
      <c r="IQ287" s="73"/>
      <c r="IR287" s="73"/>
      <c r="IS287" s="73"/>
      <c r="IT287" s="73"/>
      <c r="IU287" s="73"/>
      <c r="IV287" s="73"/>
      <c r="IW287" s="73"/>
      <c r="IX287" s="73"/>
      <c r="IY287" s="73"/>
      <c r="IZ287" s="73"/>
      <c r="JA287" s="73"/>
      <c r="JB287" s="73"/>
      <c r="JC287" s="73"/>
      <c r="JD287" s="73"/>
      <c r="JE287" s="73"/>
      <c r="JF287" s="73"/>
      <c r="JG287" s="73"/>
      <c r="JH287" s="73"/>
      <c r="JI287" s="73"/>
      <c r="JJ287" s="73"/>
      <c r="JK287" s="73"/>
      <c r="JL287" s="73"/>
      <c r="JM287" s="73"/>
      <c r="JN287" s="73"/>
      <c r="JO287" s="73"/>
      <c r="JP287" s="73"/>
      <c r="JQ287" s="73"/>
      <c r="JR287" s="73"/>
      <c r="JS287" s="73"/>
      <c r="JT287" s="73"/>
      <c r="JU287" s="73"/>
      <c r="JV287" s="73"/>
      <c r="JW287" s="73"/>
      <c r="JX287" s="73"/>
      <c r="JY287" s="73"/>
      <c r="JZ287" s="73"/>
      <c r="KA287" s="73"/>
      <c r="KB287" s="73"/>
      <c r="KC287" s="73"/>
      <c r="KD287" s="73"/>
      <c r="KE287" s="73"/>
      <c r="KF287" s="73"/>
      <c r="KG287" s="73"/>
      <c r="KH287" s="73"/>
      <c r="KI287" s="73"/>
      <c r="KJ287" s="73"/>
      <c r="KK287" s="73"/>
      <c r="KL287" s="73"/>
      <c r="KM287" s="73"/>
      <c r="KN287" s="73"/>
      <c r="KO287" s="73"/>
      <c r="KP287" s="73"/>
      <c r="KQ287" s="73"/>
      <c r="KR287" s="73"/>
      <c r="KS287" s="73"/>
      <c r="KT287" s="73"/>
      <c r="KU287" s="73"/>
      <c r="KV287" s="73"/>
      <c r="KW287" s="73"/>
      <c r="KX287" s="73"/>
      <c r="KY287" s="73"/>
      <c r="KZ287" s="73"/>
      <c r="LA287" s="73"/>
      <c r="LB287" s="73"/>
      <c r="LC287" s="73"/>
      <c r="LD287" s="73"/>
      <c r="LE287" s="73"/>
      <c r="LF287" s="73"/>
      <c r="LG287" s="73"/>
      <c r="LH287" s="73"/>
      <c r="LI287" s="73"/>
      <c r="LJ287" s="73"/>
      <c r="LK287" s="73"/>
      <c r="LL287" s="73"/>
      <c r="LM287" s="73"/>
      <c r="LN287" s="73"/>
      <c r="LO287" s="73"/>
      <c r="LP287" s="73"/>
      <c r="LQ287" s="73"/>
      <c r="LR287" s="73"/>
      <c r="LS287" s="73"/>
      <c r="LT287" s="73"/>
      <c r="LU287" s="73"/>
      <c r="LV287" s="73"/>
      <c r="LW287" s="73"/>
      <c r="LX287" s="73"/>
      <c r="LY287" s="73"/>
      <c r="LZ287" s="73"/>
      <c r="MA287" s="73"/>
      <c r="MB287" s="73"/>
      <c r="MC287" s="73"/>
      <c r="MD287" s="73"/>
      <c r="ME287" s="73"/>
      <c r="MF287" s="73"/>
      <c r="MG287" s="73"/>
      <c r="MH287" s="73"/>
      <c r="MI287" s="73"/>
      <c r="MJ287" s="73"/>
      <c r="MK287" s="73"/>
      <c r="ML287" s="73"/>
      <c r="MM287" s="73"/>
      <c r="MN287" s="73"/>
      <c r="MO287" s="73"/>
      <c r="MP287" s="73"/>
      <c r="MQ287" s="73"/>
      <c r="MR287" s="73"/>
      <c r="MS287" s="73"/>
      <c r="MT287" s="73"/>
      <c r="MU287" s="73"/>
      <c r="MV287" s="73"/>
      <c r="MW287" s="73"/>
      <c r="MX287" s="73"/>
      <c r="MY287" s="73"/>
      <c r="MZ287" s="73"/>
      <c r="NA287" s="73"/>
      <c r="NB287" s="73"/>
      <c r="NC287" s="73"/>
      <c r="ND287" s="73"/>
      <c r="NE287" s="73"/>
      <c r="NF287" s="73"/>
      <c r="NG287" s="73"/>
      <c r="NH287" s="73"/>
      <c r="NI287" s="73"/>
      <c r="NJ287" s="73"/>
      <c r="NK287" s="73"/>
      <c r="NL287" s="73"/>
      <c r="NM287" s="73"/>
      <c r="NN287" s="73"/>
      <c r="NO287" s="73"/>
      <c r="NP287" s="73"/>
      <c r="NQ287" s="73"/>
      <c r="NR287" s="73"/>
      <c r="NS287" s="73"/>
      <c r="NT287" s="73"/>
      <c r="NU287" s="73"/>
      <c r="NV287" s="73"/>
      <c r="NW287" s="73"/>
      <c r="NX287" s="73"/>
      <c r="NY287" s="73"/>
      <c r="NZ287" s="73"/>
      <c r="OA287" s="73"/>
      <c r="OB287" s="73"/>
      <c r="OC287" s="73"/>
      <c r="OD287" s="73"/>
      <c r="OE287" s="73"/>
      <c r="OF287" s="73"/>
      <c r="OG287" s="73"/>
      <c r="OH287" s="73"/>
      <c r="OI287" s="73"/>
      <c r="OJ287" s="73"/>
      <c r="OK287" s="73"/>
      <c r="OL287" s="73"/>
      <c r="OM287" s="73"/>
      <c r="ON287" s="73"/>
      <c r="OO287" s="73"/>
      <c r="OP287" s="73"/>
      <c r="OQ287" s="73"/>
      <c r="OR287" s="73"/>
      <c r="OS287" s="73"/>
      <c r="OT287" s="73"/>
      <c r="OU287" s="73"/>
      <c r="OV287" s="73"/>
      <c r="OW287" s="73"/>
      <c r="OX287" s="73"/>
      <c r="OY287" s="73"/>
      <c r="OZ287" s="73"/>
      <c r="PA287" s="73"/>
      <c r="PB287" s="73"/>
      <c r="PC287" s="73"/>
      <c r="PD287" s="73"/>
      <c r="PE287" s="73"/>
      <c r="PF287" s="73"/>
      <c r="PG287" s="73"/>
      <c r="PH287" s="73"/>
      <c r="PI287" s="73"/>
      <c r="PJ287" s="73"/>
      <c r="PK287" s="73"/>
      <c r="PL287" s="73"/>
      <c r="PM287" s="73"/>
      <c r="PN287" s="73"/>
      <c r="PO287" s="73"/>
      <c r="PP287" s="73"/>
      <c r="PQ287" s="73"/>
      <c r="PR287" s="73"/>
      <c r="PS287" s="73"/>
      <c r="PT287" s="73"/>
      <c r="PU287" s="73"/>
      <c r="PV287" s="73"/>
      <c r="PW287" s="73"/>
      <c r="PX287" s="73"/>
      <c r="PY287" s="73"/>
      <c r="PZ287" s="73"/>
      <c r="QA287" s="73"/>
      <c r="QB287" s="73"/>
      <c r="QC287" s="73"/>
      <c r="QD287" s="73"/>
      <c r="QE287" s="73"/>
      <c r="QF287" s="73"/>
      <c r="QG287" s="73"/>
      <c r="QH287" s="73"/>
      <c r="QI287" s="73"/>
      <c r="QJ287" s="73"/>
      <c r="QK287" s="73"/>
      <c r="QL287" s="73"/>
      <c r="QM287" s="73"/>
      <c r="QN287" s="73"/>
      <c r="QO287" s="73"/>
      <c r="QP287" s="73"/>
      <c r="QQ287" s="73"/>
      <c r="QR287" s="73"/>
      <c r="QS287" s="73"/>
      <c r="QT287" s="73"/>
      <c r="QU287" s="73"/>
      <c r="QV287" s="73"/>
      <c r="QW287" s="73"/>
      <c r="QX287" s="73"/>
      <c r="QY287" s="73"/>
      <c r="QZ287" s="73"/>
      <c r="RA287" s="73"/>
      <c r="RB287" s="73"/>
      <c r="RC287" s="73"/>
      <c r="RD287" s="73"/>
      <c r="RE287" s="73"/>
      <c r="RF287" s="73"/>
      <c r="RG287" s="73"/>
      <c r="RH287" s="73"/>
      <c r="RI287" s="73"/>
      <c r="RJ287" s="73"/>
      <c r="RK287" s="73"/>
      <c r="RL287" s="73"/>
      <c r="RM287" s="73"/>
      <c r="RN287" s="73"/>
      <c r="RO287" s="73"/>
      <c r="RP287" s="73"/>
      <c r="RQ287" s="73"/>
      <c r="RR287" s="73"/>
      <c r="RS287" s="73"/>
      <c r="RT287" s="73"/>
      <c r="RU287" s="73"/>
      <c r="RV287" s="73"/>
      <c r="RW287" s="73"/>
      <c r="RX287" s="73"/>
      <c r="RY287" s="73"/>
      <c r="RZ287" s="73"/>
      <c r="SA287" s="73"/>
      <c r="SB287" s="73"/>
      <c r="SC287" s="73"/>
      <c r="SD287" s="73"/>
      <c r="SE287" s="73"/>
      <c r="SF287" s="73"/>
      <c r="SG287" s="73"/>
      <c r="SH287" s="73"/>
      <c r="SI287" s="73"/>
      <c r="SJ287" s="73"/>
      <c r="SK287" s="73"/>
      <c r="SL287" s="73"/>
      <c r="SM287" s="73"/>
      <c r="SN287" s="73"/>
      <c r="SO287" s="73"/>
      <c r="SP287" s="73"/>
      <c r="SQ287" s="73"/>
      <c r="SR287" s="73"/>
      <c r="SS287" s="73"/>
      <c r="ST287" s="73"/>
      <c r="SU287" s="73"/>
      <c r="SV287" s="73"/>
      <c r="SW287" s="73"/>
      <c r="SX287" s="73"/>
      <c r="SY287" s="73"/>
      <c r="SZ287" s="73"/>
      <c r="TA287" s="73"/>
      <c r="TB287" s="73"/>
      <c r="TC287" s="73"/>
      <c r="TD287" s="73"/>
      <c r="TE287" s="73"/>
      <c r="TF287" s="73"/>
      <c r="TG287" s="73"/>
      <c r="TH287" s="73"/>
      <c r="TI287" s="73"/>
      <c r="TJ287" s="73"/>
      <c r="TK287" s="73"/>
      <c r="TL287" s="73"/>
      <c r="TM287" s="73"/>
      <c r="TN287" s="73"/>
      <c r="TO287" s="73"/>
      <c r="TP287" s="73"/>
      <c r="TQ287" s="73"/>
      <c r="TR287" s="73"/>
      <c r="TS287" s="73"/>
      <c r="TT287" s="73"/>
      <c r="TU287" s="73"/>
      <c r="TV287" s="73"/>
      <c r="TW287" s="73"/>
      <c r="TX287" s="73"/>
      <c r="TY287" s="73"/>
      <c r="TZ287" s="73"/>
      <c r="UA287" s="73"/>
      <c r="UB287" s="73"/>
      <c r="UC287" s="73"/>
      <c r="UD287" s="73"/>
      <c r="UE287" s="73"/>
      <c r="UF287" s="73"/>
      <c r="UG287" s="73"/>
      <c r="UH287" s="73"/>
      <c r="UI287" s="73"/>
      <c r="UJ287" s="73"/>
      <c r="UK287" s="73"/>
      <c r="UL287" s="73"/>
      <c r="UM287" s="73"/>
      <c r="UN287" s="73"/>
      <c r="UO287" s="73"/>
      <c r="UP287" s="73"/>
      <c r="UQ287" s="73"/>
      <c r="UR287" s="73"/>
      <c r="US287" s="73"/>
      <c r="UT287" s="73"/>
      <c r="UU287" s="73"/>
      <c r="UV287" s="73"/>
      <c r="UW287" s="73"/>
      <c r="UX287" s="73"/>
      <c r="UY287" s="73"/>
      <c r="UZ287" s="73"/>
      <c r="VA287" s="73"/>
      <c r="VB287" s="73"/>
      <c r="VC287" s="73"/>
      <c r="VD287" s="73"/>
      <c r="VE287" s="73"/>
      <c r="VF287" s="73"/>
      <c r="VG287" s="73"/>
      <c r="VH287" s="73"/>
      <c r="VI287" s="73"/>
      <c r="VJ287" s="73"/>
      <c r="VK287" s="73"/>
      <c r="VL287" s="73"/>
      <c r="VM287" s="73"/>
      <c r="VN287" s="73"/>
      <c r="VO287" s="73"/>
      <c r="VP287" s="73"/>
      <c r="VQ287" s="73"/>
      <c r="VR287" s="73"/>
      <c r="VS287" s="73"/>
      <c r="VT287" s="73"/>
      <c r="VU287" s="73"/>
      <c r="VV287" s="73"/>
      <c r="VW287" s="73"/>
      <c r="VX287" s="73"/>
      <c r="VY287" s="73"/>
      <c r="VZ287" s="73"/>
      <c r="WA287" s="73"/>
      <c r="WB287" s="73"/>
      <c r="WC287" s="73"/>
      <c r="WD287" s="73"/>
      <c r="WE287" s="73"/>
      <c r="WF287" s="73"/>
      <c r="WG287" s="73"/>
      <c r="WH287" s="73"/>
      <c r="WI287" s="73"/>
      <c r="WJ287" s="73"/>
      <c r="WK287" s="73"/>
      <c r="WL287" s="73"/>
      <c r="WM287" s="73"/>
      <c r="WN287" s="73"/>
      <c r="WO287" s="73"/>
      <c r="WP287" s="73"/>
      <c r="WQ287" s="73"/>
      <c r="WR287" s="73"/>
      <c r="WS287" s="73"/>
      <c r="WT287" s="73"/>
      <c r="WU287" s="73"/>
      <c r="WV287" s="73"/>
      <c r="WW287" s="73"/>
      <c r="WX287" s="73"/>
      <c r="WY287" s="73"/>
      <c r="WZ287" s="73"/>
      <c r="XA287" s="73"/>
      <c r="XB287" s="73"/>
      <c r="XC287" s="73"/>
      <c r="XD287" s="73"/>
      <c r="XE287" s="73"/>
      <c r="XF287" s="73"/>
      <c r="XG287" s="73"/>
      <c r="XH287" s="73"/>
      <c r="XI287" s="73"/>
      <c r="XJ287" s="73"/>
      <c r="XK287" s="73"/>
      <c r="XL287" s="73"/>
      <c r="XM287" s="73"/>
      <c r="XN287" s="73"/>
      <c r="XO287" s="73"/>
      <c r="XP287" s="73"/>
      <c r="XQ287" s="73"/>
      <c r="XR287" s="73"/>
      <c r="XS287" s="73"/>
      <c r="XT287" s="73"/>
      <c r="XU287" s="73"/>
      <c r="XV287" s="73"/>
      <c r="XW287" s="73"/>
      <c r="XX287" s="73"/>
      <c r="XY287" s="73"/>
      <c r="XZ287" s="73"/>
      <c r="YA287" s="73"/>
      <c r="YB287" s="73"/>
      <c r="YC287" s="73"/>
      <c r="YD287" s="73"/>
      <c r="YE287" s="73"/>
      <c r="YF287" s="73"/>
      <c r="YG287" s="73"/>
      <c r="YH287" s="73"/>
      <c r="YI287" s="73"/>
      <c r="YJ287" s="73"/>
      <c r="YK287" s="73"/>
      <c r="YL287" s="73"/>
      <c r="YM287" s="73"/>
      <c r="YN287" s="73"/>
      <c r="YO287" s="73"/>
      <c r="YP287" s="73"/>
      <c r="YQ287" s="73"/>
      <c r="YR287" s="73"/>
      <c r="YS287" s="73"/>
      <c r="YT287" s="73"/>
      <c r="YU287" s="73"/>
      <c r="YV287" s="73"/>
      <c r="YW287" s="73"/>
      <c r="YX287" s="73"/>
      <c r="YY287" s="73"/>
      <c r="YZ287" s="73"/>
      <c r="ZA287" s="73"/>
      <c r="ZB287" s="73"/>
      <c r="ZC287" s="73"/>
      <c r="ZD287" s="73"/>
      <c r="ZE287" s="73"/>
      <c r="ZF287" s="73"/>
      <c r="ZG287" s="73"/>
      <c r="ZH287" s="73"/>
      <c r="ZI287" s="73"/>
      <c r="ZJ287" s="73"/>
      <c r="ZK287" s="73"/>
      <c r="ZL287" s="73"/>
      <c r="ZM287" s="73"/>
      <c r="ZN287" s="73"/>
      <c r="ZO287" s="73"/>
      <c r="ZP287" s="73"/>
      <c r="ZQ287" s="73"/>
      <c r="ZR287" s="73"/>
      <c r="ZS287" s="73"/>
      <c r="ZT287" s="73"/>
      <c r="ZU287" s="73"/>
      <c r="ZV287" s="73"/>
      <c r="ZW287" s="73"/>
      <c r="ZX287" s="73"/>
      <c r="ZY287" s="73"/>
      <c r="ZZ287" s="73"/>
      <c r="AAA287" s="73"/>
      <c r="AAB287" s="73"/>
      <c r="AAC287" s="73"/>
      <c r="AAD287" s="73"/>
      <c r="AAE287" s="73"/>
      <c r="AAF287" s="73"/>
      <c r="AAG287" s="73"/>
      <c r="AAH287" s="73"/>
      <c r="AAI287" s="73"/>
      <c r="AAJ287" s="73"/>
      <c r="AAK287" s="73"/>
      <c r="AAL287" s="73"/>
      <c r="AAM287" s="73"/>
      <c r="AAN287" s="73"/>
      <c r="AAO287" s="73"/>
      <c r="AAP287" s="73"/>
      <c r="AAQ287" s="73"/>
      <c r="AAR287" s="73"/>
      <c r="AAS287" s="73"/>
      <c r="AAT287" s="73"/>
      <c r="AAU287" s="73"/>
      <c r="AAV287" s="73"/>
      <c r="AAW287" s="73"/>
      <c r="AAX287" s="73"/>
      <c r="AAY287" s="73"/>
      <c r="AAZ287" s="73"/>
      <c r="ABA287" s="73"/>
      <c r="ABB287" s="73"/>
      <c r="ABC287" s="73"/>
      <c r="ABD287" s="73"/>
      <c r="ABE287" s="73"/>
      <c r="ABF287" s="73"/>
      <c r="ABG287" s="73"/>
      <c r="ABH287" s="73"/>
      <c r="ABI287" s="73"/>
      <c r="ABJ287" s="73"/>
      <c r="ABK287" s="73"/>
      <c r="ABL287" s="73"/>
      <c r="ABM287" s="73"/>
      <c r="ABN287" s="73"/>
      <c r="ABO287" s="73"/>
      <c r="ABP287" s="73"/>
      <c r="ABQ287" s="73"/>
      <c r="ABR287" s="73"/>
      <c r="ABS287" s="73"/>
      <c r="ABT287" s="73"/>
      <c r="ABU287" s="73"/>
      <c r="ABV287" s="73"/>
      <c r="ABW287" s="73"/>
      <c r="ABX287" s="73"/>
      <c r="ABY287" s="73"/>
      <c r="ABZ287" s="73"/>
      <c r="ACA287" s="73"/>
      <c r="ACB287" s="73"/>
      <c r="ACC287" s="73"/>
      <c r="ACD287" s="73"/>
      <c r="ACE287" s="73"/>
      <c r="ACF287" s="73"/>
      <c r="ACG287" s="73"/>
      <c r="ACH287" s="73"/>
      <c r="ACI287" s="73"/>
      <c r="ACJ287" s="73"/>
      <c r="ACK287" s="73"/>
      <c r="ACL287" s="73"/>
      <c r="ACM287" s="73"/>
      <c r="ACN287" s="73"/>
      <c r="ACO287" s="73"/>
      <c r="ACP287" s="73"/>
      <c r="ACQ287" s="73"/>
      <c r="ACR287" s="73"/>
      <c r="ACS287" s="73"/>
      <c r="ACT287" s="73"/>
      <c r="ACU287" s="73"/>
      <c r="ACV287" s="73"/>
      <c r="ACW287" s="73"/>
      <c r="ACX287" s="73"/>
      <c r="ACY287" s="73"/>
      <c r="ACZ287" s="73"/>
      <c r="ADA287" s="73"/>
      <c r="ADB287" s="73"/>
      <c r="ADC287" s="73"/>
      <c r="ADD287" s="73"/>
      <c r="ADE287" s="73"/>
      <c r="ADF287" s="73"/>
      <c r="ADG287" s="73"/>
      <c r="ADH287" s="73"/>
      <c r="ADI287" s="73"/>
      <c r="ADJ287" s="73"/>
      <c r="ADK287" s="73"/>
      <c r="ADL287" s="73"/>
      <c r="ADM287" s="73"/>
      <c r="ADN287" s="73"/>
      <c r="ADO287" s="73"/>
      <c r="ADP287" s="73"/>
      <c r="ADQ287" s="73"/>
      <c r="ADR287" s="73"/>
      <c r="ADS287" s="73"/>
      <c r="ADT287" s="73"/>
      <c r="ADU287" s="73"/>
      <c r="ADV287" s="73"/>
      <c r="ADW287" s="73"/>
      <c r="ADX287" s="73"/>
      <c r="ADY287" s="73"/>
      <c r="ADZ287" s="73"/>
      <c r="AEA287" s="73"/>
      <c r="AEB287" s="73"/>
      <c r="AEC287" s="73"/>
      <c r="AED287" s="73"/>
      <c r="AEE287" s="73"/>
      <c r="AEF287" s="73"/>
      <c r="AEG287" s="73"/>
      <c r="AEH287" s="73"/>
      <c r="AEI287" s="73"/>
      <c r="AEJ287" s="73"/>
      <c r="AEK287" s="73"/>
      <c r="AEL287" s="73"/>
      <c r="AEM287" s="73"/>
      <c r="AEN287" s="73"/>
      <c r="AEO287" s="73"/>
      <c r="AEP287" s="73"/>
      <c r="AEQ287" s="73"/>
      <c r="AER287" s="73"/>
      <c r="AES287" s="73"/>
      <c r="AET287" s="73"/>
      <c r="AEU287" s="73"/>
      <c r="AEV287" s="73"/>
      <c r="AEW287" s="73"/>
      <c r="AEX287" s="73"/>
      <c r="AEY287" s="73"/>
      <c r="AEZ287" s="73"/>
      <c r="AFA287" s="73"/>
      <c r="AFB287" s="73"/>
      <c r="AFC287" s="73"/>
      <c r="AFD287" s="73"/>
      <c r="AFE287" s="73"/>
      <c r="AFF287" s="73"/>
      <c r="AFG287" s="73"/>
      <c r="AFH287" s="73"/>
      <c r="AFI287" s="73"/>
      <c r="AFJ287" s="73"/>
      <c r="AFK287" s="73"/>
      <c r="AFL287" s="73"/>
      <c r="AFM287" s="73"/>
      <c r="AFN287" s="73"/>
      <c r="AFO287" s="73"/>
      <c r="AFP287" s="73"/>
      <c r="AFQ287" s="73"/>
      <c r="AFR287" s="73"/>
      <c r="AFS287" s="73"/>
      <c r="AFT287" s="73"/>
      <c r="AFU287" s="73"/>
      <c r="AFV287" s="73"/>
      <c r="AFW287" s="73"/>
      <c r="AFX287" s="73"/>
      <c r="AFY287" s="73"/>
      <c r="AFZ287" s="73"/>
      <c r="AGA287" s="73"/>
      <c r="AGB287" s="73"/>
      <c r="AGC287" s="73"/>
      <c r="AGD287" s="73"/>
      <c r="AGE287" s="73"/>
      <c r="AGF287" s="73"/>
      <c r="AGG287" s="73"/>
      <c r="AGH287" s="73"/>
      <c r="AGI287" s="73"/>
      <c r="AGJ287" s="73"/>
      <c r="AGK287" s="73"/>
      <c r="AGL287" s="73"/>
      <c r="AGM287" s="73"/>
      <c r="AGN287" s="73"/>
      <c r="AGO287" s="73"/>
      <c r="AGP287" s="73"/>
      <c r="AGQ287" s="73"/>
      <c r="AGR287" s="73"/>
      <c r="AGS287" s="73"/>
      <c r="AGT287" s="73"/>
      <c r="AGU287" s="73"/>
      <c r="AGV287" s="73"/>
      <c r="AGW287" s="73"/>
      <c r="AGX287" s="73"/>
      <c r="AGY287" s="73"/>
      <c r="AGZ287" s="73"/>
      <c r="AHA287" s="73"/>
      <c r="AHB287" s="73"/>
      <c r="AHC287" s="73"/>
      <c r="AHD287" s="73"/>
      <c r="AHE287" s="73"/>
      <c r="AHF287" s="73"/>
      <c r="AHG287" s="73"/>
      <c r="AHH287" s="73"/>
      <c r="AHI287" s="73"/>
      <c r="AHJ287" s="73"/>
      <c r="AHK287" s="73"/>
      <c r="AHL287" s="73"/>
      <c r="AHM287" s="73"/>
      <c r="AHN287" s="73"/>
      <c r="AHO287" s="73"/>
      <c r="AHP287" s="73"/>
      <c r="AHQ287" s="73"/>
      <c r="AHR287" s="73"/>
      <c r="AHS287" s="73"/>
      <c r="AHT287" s="73"/>
      <c r="AHU287" s="73"/>
      <c r="AHV287" s="73"/>
      <c r="AHW287" s="73"/>
      <c r="AHX287" s="73"/>
      <c r="AHY287" s="73"/>
      <c r="AHZ287" s="73"/>
      <c r="AIA287" s="73"/>
      <c r="AIB287" s="73"/>
      <c r="AIC287" s="73"/>
      <c r="AID287" s="73"/>
      <c r="AIE287" s="73"/>
      <c r="AIF287" s="73"/>
      <c r="AIG287" s="73"/>
      <c r="AIH287" s="73"/>
      <c r="AII287" s="73"/>
      <c r="AIJ287" s="73"/>
      <c r="AIK287" s="73"/>
      <c r="AIL287" s="73"/>
      <c r="AIM287" s="73"/>
      <c r="AIN287" s="73"/>
      <c r="AIO287" s="73"/>
      <c r="AIP287" s="73"/>
      <c r="AIQ287" s="73"/>
      <c r="AIR287" s="73"/>
      <c r="AIS287" s="73"/>
      <c r="AIT287" s="73"/>
      <c r="AIU287" s="73"/>
      <c r="AIV287" s="73"/>
      <c r="AIW287" s="73"/>
      <c r="AIX287" s="73"/>
      <c r="AIY287" s="73"/>
      <c r="AIZ287" s="73"/>
      <c r="AJA287" s="73"/>
      <c r="AJB287" s="73"/>
      <c r="AJC287" s="73"/>
      <c r="AJD287" s="73"/>
      <c r="AJE287" s="73"/>
      <c r="AJF287" s="73"/>
      <c r="AJG287" s="73"/>
      <c r="AJH287" s="73"/>
      <c r="AJI287" s="73"/>
      <c r="AJJ287" s="73"/>
      <c r="AJK287" s="73"/>
      <c r="AJL287" s="73"/>
      <c r="AJM287" s="73"/>
      <c r="AJN287" s="73"/>
      <c r="AJO287" s="73"/>
      <c r="AJP287" s="73"/>
      <c r="AJQ287" s="73"/>
      <c r="AJR287" s="73"/>
      <c r="AJS287" s="73"/>
      <c r="AJT287" s="73"/>
      <c r="AJU287" s="73"/>
      <c r="AJV287" s="73"/>
      <c r="AJW287" s="73"/>
      <c r="AJX287" s="73"/>
      <c r="AJY287" s="73"/>
      <c r="AJZ287" s="73"/>
      <c r="AKA287" s="73"/>
      <c r="AKB287" s="73"/>
      <c r="AKC287" s="73"/>
      <c r="AKD287" s="73"/>
      <c r="AKE287" s="73"/>
      <c r="AKF287" s="73"/>
      <c r="AKG287" s="73"/>
      <c r="AKH287" s="73"/>
      <c r="AKI287" s="73"/>
      <c r="AKJ287" s="73"/>
      <c r="AKK287" s="73"/>
      <c r="AKL287" s="73"/>
      <c r="AKM287" s="73"/>
      <c r="AKN287" s="73"/>
      <c r="AKO287" s="73"/>
      <c r="AKP287" s="73"/>
      <c r="AKQ287" s="73"/>
      <c r="AKR287" s="73"/>
      <c r="AKS287" s="73"/>
      <c r="AKT287" s="73"/>
      <c r="AKU287" s="73"/>
      <c r="AKV287" s="73"/>
      <c r="AKW287" s="73"/>
      <c r="AKX287" s="73"/>
      <c r="AKY287" s="73"/>
      <c r="AKZ287" s="73"/>
      <c r="ALA287" s="73"/>
      <c r="ALB287" s="73"/>
      <c r="ALC287" s="73"/>
      <c r="ALD287" s="73"/>
      <c r="ALE287" s="73"/>
      <c r="ALF287" s="73"/>
      <c r="ALG287" s="73"/>
      <c r="ALH287" s="73"/>
      <c r="ALI287" s="73"/>
      <c r="ALJ287" s="73"/>
      <c r="ALK287" s="73"/>
      <c r="ALL287" s="73"/>
      <c r="ALM287" s="73"/>
      <c r="ALN287" s="73"/>
    </row>
    <row r="288" spans="1:1002" customFormat="1" ht="16" x14ac:dyDescent="0.2">
      <c r="A288" s="86" t="s">
        <v>212</v>
      </c>
      <c r="B288" s="87"/>
      <c r="C288" s="88"/>
      <c r="D288" s="73"/>
      <c r="E288" s="89"/>
      <c r="F288" s="89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  <c r="AV288" s="73"/>
      <c r="AW288" s="73"/>
      <c r="AX288" s="73"/>
      <c r="AY288" s="73"/>
      <c r="AZ288" s="73"/>
      <c r="BA288" s="73"/>
      <c r="BB288" s="73"/>
      <c r="BC288" s="73"/>
      <c r="BD288" s="73"/>
      <c r="BE288" s="73"/>
      <c r="BF288" s="73"/>
      <c r="BG288" s="73"/>
      <c r="BH288" s="73"/>
      <c r="BI288" s="73"/>
      <c r="BJ288" s="73"/>
      <c r="BK288" s="73"/>
      <c r="BL288" s="73"/>
      <c r="BM288" s="73"/>
      <c r="BN288" s="73"/>
      <c r="BO288" s="73"/>
      <c r="BP288" s="73"/>
      <c r="BQ288" s="73"/>
      <c r="BR288" s="73"/>
      <c r="BS288" s="73"/>
      <c r="BT288" s="73"/>
      <c r="BU288" s="73"/>
      <c r="BV288" s="73"/>
      <c r="BW288" s="73"/>
      <c r="BX288" s="73"/>
      <c r="BY288" s="73"/>
      <c r="BZ288" s="73"/>
      <c r="CA288" s="73"/>
      <c r="CB288" s="73"/>
      <c r="CC288" s="73"/>
      <c r="CD288" s="73"/>
      <c r="CE288" s="73"/>
      <c r="CF288" s="73"/>
      <c r="CG288" s="73"/>
      <c r="CH288" s="73"/>
      <c r="CI288" s="73"/>
      <c r="CJ288" s="73"/>
      <c r="CK288" s="73"/>
      <c r="CL288" s="73"/>
      <c r="CM288" s="73"/>
      <c r="CN288" s="73"/>
      <c r="CO288" s="73"/>
      <c r="CP288" s="73"/>
      <c r="CQ288" s="73"/>
      <c r="CR288" s="73"/>
      <c r="CS288" s="73"/>
      <c r="CT288" s="73"/>
      <c r="CU288" s="73"/>
      <c r="CV288" s="73"/>
      <c r="CW288" s="73"/>
      <c r="CX288" s="73"/>
      <c r="CY288" s="73"/>
      <c r="CZ288" s="73"/>
      <c r="DA288" s="73"/>
      <c r="DB288" s="73"/>
      <c r="DC288" s="73"/>
      <c r="DD288" s="73"/>
      <c r="DE288" s="73"/>
      <c r="DF288" s="73"/>
      <c r="DG288" s="73"/>
      <c r="DH288" s="73"/>
      <c r="DI288" s="73"/>
      <c r="DJ288" s="73"/>
      <c r="DK288" s="73"/>
      <c r="DL288" s="73"/>
      <c r="DM288" s="73"/>
      <c r="DN288" s="73"/>
      <c r="DO288" s="73"/>
      <c r="DP288" s="73"/>
      <c r="DQ288" s="73"/>
      <c r="DR288" s="73"/>
      <c r="DS288" s="73"/>
      <c r="DT288" s="73"/>
      <c r="DU288" s="73"/>
      <c r="DV288" s="73"/>
      <c r="DW288" s="73"/>
      <c r="DX288" s="73"/>
      <c r="DY288" s="73"/>
      <c r="DZ288" s="73"/>
      <c r="EA288" s="73"/>
      <c r="EB288" s="73"/>
      <c r="EC288" s="73"/>
      <c r="ED288" s="73"/>
      <c r="EE288" s="73"/>
      <c r="EF288" s="73"/>
      <c r="EG288" s="73"/>
      <c r="EH288" s="73"/>
      <c r="EI288" s="73"/>
      <c r="EJ288" s="73"/>
      <c r="EK288" s="73"/>
      <c r="EL288" s="73"/>
      <c r="EM288" s="73"/>
      <c r="EN288" s="73"/>
      <c r="EO288" s="73"/>
      <c r="EP288" s="73"/>
      <c r="EQ288" s="73"/>
      <c r="ER288" s="73"/>
      <c r="ES288" s="73"/>
      <c r="ET288" s="73"/>
      <c r="EU288" s="73"/>
      <c r="EV288" s="73"/>
      <c r="EW288" s="73"/>
      <c r="EX288" s="73"/>
      <c r="EY288" s="73"/>
      <c r="EZ288" s="73"/>
      <c r="FA288" s="73"/>
      <c r="FB288" s="73"/>
      <c r="FC288" s="73"/>
      <c r="FD288" s="73"/>
      <c r="FE288" s="73"/>
      <c r="FF288" s="73"/>
      <c r="FG288" s="73"/>
      <c r="FH288" s="73"/>
      <c r="FI288" s="73"/>
      <c r="FJ288" s="73"/>
      <c r="FK288" s="73"/>
      <c r="FL288" s="73"/>
      <c r="FM288" s="73"/>
      <c r="FN288" s="73"/>
      <c r="FO288" s="73"/>
      <c r="FP288" s="73"/>
      <c r="FQ288" s="73"/>
      <c r="FR288" s="73"/>
      <c r="FS288" s="73"/>
      <c r="FT288" s="73"/>
      <c r="FU288" s="73"/>
      <c r="FV288" s="73"/>
      <c r="FW288" s="73"/>
      <c r="FX288" s="73"/>
      <c r="FY288" s="73"/>
      <c r="FZ288" s="73"/>
      <c r="GA288" s="73"/>
      <c r="GB288" s="73"/>
      <c r="GC288" s="73"/>
      <c r="GD288" s="73"/>
      <c r="GE288" s="73"/>
      <c r="GF288" s="73"/>
      <c r="GG288" s="73"/>
      <c r="GH288" s="73"/>
      <c r="GI288" s="73"/>
      <c r="GJ288" s="73"/>
      <c r="GK288" s="73"/>
      <c r="GL288" s="73"/>
      <c r="GM288" s="73"/>
      <c r="GN288" s="73"/>
      <c r="GO288" s="73"/>
      <c r="GP288" s="73"/>
      <c r="GQ288" s="73"/>
      <c r="GR288" s="73"/>
      <c r="GS288" s="73"/>
      <c r="GT288" s="73"/>
      <c r="GU288" s="73"/>
      <c r="GV288" s="73"/>
      <c r="GW288" s="73"/>
      <c r="GX288" s="73"/>
      <c r="GY288" s="73"/>
      <c r="GZ288" s="73"/>
      <c r="HA288" s="73"/>
      <c r="HB288" s="73"/>
      <c r="HC288" s="73"/>
      <c r="HD288" s="73"/>
      <c r="HE288" s="73"/>
      <c r="HF288" s="73"/>
      <c r="HG288" s="73"/>
      <c r="HH288" s="73"/>
      <c r="HI288" s="73"/>
      <c r="HJ288" s="73"/>
      <c r="HK288" s="73"/>
      <c r="HL288" s="73"/>
      <c r="HM288" s="73"/>
      <c r="HN288" s="73"/>
      <c r="HO288" s="73"/>
      <c r="HP288" s="73"/>
      <c r="HQ288" s="73"/>
      <c r="HR288" s="73"/>
      <c r="HS288" s="73"/>
      <c r="HT288" s="73"/>
      <c r="HU288" s="73"/>
      <c r="HV288" s="73"/>
      <c r="HW288" s="73"/>
      <c r="HX288" s="73"/>
      <c r="HY288" s="73"/>
      <c r="HZ288" s="73"/>
      <c r="IA288" s="73"/>
      <c r="IB288" s="73"/>
      <c r="IC288" s="73"/>
      <c r="ID288" s="73"/>
      <c r="IE288" s="73"/>
      <c r="IF288" s="73"/>
      <c r="IG288" s="73"/>
      <c r="IH288" s="73"/>
      <c r="II288" s="73"/>
      <c r="IJ288" s="73"/>
      <c r="IK288" s="73"/>
      <c r="IL288" s="73"/>
      <c r="IM288" s="73"/>
      <c r="IN288" s="73"/>
      <c r="IO288" s="73"/>
      <c r="IP288" s="73"/>
      <c r="IQ288" s="73"/>
      <c r="IR288" s="73"/>
      <c r="IS288" s="73"/>
      <c r="IT288" s="73"/>
      <c r="IU288" s="73"/>
      <c r="IV288" s="73"/>
      <c r="IW288" s="73"/>
      <c r="IX288" s="73"/>
      <c r="IY288" s="73"/>
      <c r="IZ288" s="73"/>
      <c r="JA288" s="73"/>
      <c r="JB288" s="73"/>
      <c r="JC288" s="73"/>
      <c r="JD288" s="73"/>
      <c r="JE288" s="73"/>
      <c r="JF288" s="73"/>
      <c r="JG288" s="73"/>
      <c r="JH288" s="73"/>
      <c r="JI288" s="73"/>
      <c r="JJ288" s="73"/>
      <c r="JK288" s="73"/>
      <c r="JL288" s="73"/>
      <c r="JM288" s="73"/>
      <c r="JN288" s="73"/>
      <c r="JO288" s="73"/>
      <c r="JP288" s="73"/>
      <c r="JQ288" s="73"/>
      <c r="JR288" s="73"/>
      <c r="JS288" s="73"/>
      <c r="JT288" s="73"/>
      <c r="JU288" s="73"/>
      <c r="JV288" s="73"/>
      <c r="JW288" s="73"/>
      <c r="JX288" s="73"/>
      <c r="JY288" s="73"/>
      <c r="JZ288" s="73"/>
      <c r="KA288" s="73"/>
      <c r="KB288" s="73"/>
      <c r="KC288" s="73"/>
      <c r="KD288" s="73"/>
      <c r="KE288" s="73"/>
      <c r="KF288" s="73"/>
      <c r="KG288" s="73"/>
      <c r="KH288" s="73"/>
      <c r="KI288" s="73"/>
      <c r="KJ288" s="73"/>
      <c r="KK288" s="73"/>
      <c r="KL288" s="73"/>
      <c r="KM288" s="73"/>
      <c r="KN288" s="73"/>
      <c r="KO288" s="73"/>
      <c r="KP288" s="73"/>
      <c r="KQ288" s="73"/>
      <c r="KR288" s="73"/>
      <c r="KS288" s="73"/>
      <c r="KT288" s="73"/>
      <c r="KU288" s="73"/>
      <c r="KV288" s="73"/>
      <c r="KW288" s="73"/>
      <c r="KX288" s="73"/>
      <c r="KY288" s="73"/>
      <c r="KZ288" s="73"/>
      <c r="LA288" s="73"/>
      <c r="LB288" s="73"/>
      <c r="LC288" s="73"/>
      <c r="LD288" s="73"/>
      <c r="LE288" s="73"/>
      <c r="LF288" s="73"/>
      <c r="LG288" s="73"/>
      <c r="LH288" s="73"/>
      <c r="LI288" s="73"/>
      <c r="LJ288" s="73"/>
      <c r="LK288" s="73"/>
      <c r="LL288" s="73"/>
      <c r="LM288" s="73"/>
      <c r="LN288" s="73"/>
      <c r="LO288" s="73"/>
      <c r="LP288" s="73"/>
      <c r="LQ288" s="73"/>
      <c r="LR288" s="73"/>
      <c r="LS288" s="73"/>
      <c r="LT288" s="73"/>
      <c r="LU288" s="73"/>
      <c r="LV288" s="73"/>
      <c r="LW288" s="73"/>
      <c r="LX288" s="73"/>
      <c r="LY288" s="73"/>
      <c r="LZ288" s="73"/>
      <c r="MA288" s="73"/>
      <c r="MB288" s="73"/>
      <c r="MC288" s="73"/>
      <c r="MD288" s="73"/>
      <c r="ME288" s="73"/>
      <c r="MF288" s="73"/>
      <c r="MG288" s="73"/>
      <c r="MH288" s="73"/>
      <c r="MI288" s="73"/>
      <c r="MJ288" s="73"/>
      <c r="MK288" s="73"/>
      <c r="ML288" s="73"/>
      <c r="MM288" s="73"/>
      <c r="MN288" s="73"/>
      <c r="MO288" s="73"/>
      <c r="MP288" s="73"/>
      <c r="MQ288" s="73"/>
      <c r="MR288" s="73"/>
      <c r="MS288" s="73"/>
      <c r="MT288" s="73"/>
      <c r="MU288" s="73"/>
      <c r="MV288" s="73"/>
      <c r="MW288" s="73"/>
      <c r="MX288" s="73"/>
      <c r="MY288" s="73"/>
      <c r="MZ288" s="73"/>
      <c r="NA288" s="73"/>
      <c r="NB288" s="73"/>
      <c r="NC288" s="73"/>
      <c r="ND288" s="73"/>
      <c r="NE288" s="73"/>
      <c r="NF288" s="73"/>
      <c r="NG288" s="73"/>
      <c r="NH288" s="73"/>
      <c r="NI288" s="73"/>
      <c r="NJ288" s="73"/>
      <c r="NK288" s="73"/>
      <c r="NL288" s="73"/>
      <c r="NM288" s="73"/>
      <c r="NN288" s="73"/>
      <c r="NO288" s="73"/>
      <c r="NP288" s="73"/>
      <c r="NQ288" s="73"/>
      <c r="NR288" s="73"/>
      <c r="NS288" s="73"/>
      <c r="NT288" s="73"/>
      <c r="NU288" s="73"/>
      <c r="NV288" s="73"/>
      <c r="NW288" s="73"/>
      <c r="NX288" s="73"/>
      <c r="NY288" s="73"/>
      <c r="NZ288" s="73"/>
      <c r="OA288" s="73"/>
      <c r="OB288" s="73"/>
      <c r="OC288" s="73"/>
      <c r="OD288" s="73"/>
      <c r="OE288" s="73"/>
      <c r="OF288" s="73"/>
      <c r="OG288" s="73"/>
      <c r="OH288" s="73"/>
      <c r="OI288" s="73"/>
      <c r="OJ288" s="73"/>
      <c r="OK288" s="73"/>
      <c r="OL288" s="73"/>
      <c r="OM288" s="73"/>
      <c r="ON288" s="73"/>
      <c r="OO288" s="73"/>
      <c r="OP288" s="73"/>
      <c r="OQ288" s="73"/>
      <c r="OR288" s="73"/>
      <c r="OS288" s="73"/>
      <c r="OT288" s="73"/>
      <c r="OU288" s="73"/>
      <c r="OV288" s="73"/>
      <c r="OW288" s="73"/>
      <c r="OX288" s="73"/>
      <c r="OY288" s="73"/>
      <c r="OZ288" s="73"/>
      <c r="PA288" s="73"/>
      <c r="PB288" s="73"/>
      <c r="PC288" s="73"/>
      <c r="PD288" s="73"/>
      <c r="PE288" s="73"/>
      <c r="PF288" s="73"/>
      <c r="PG288" s="73"/>
      <c r="PH288" s="73"/>
      <c r="PI288" s="73"/>
      <c r="PJ288" s="73"/>
      <c r="PK288" s="73"/>
      <c r="PL288" s="73"/>
      <c r="PM288" s="73"/>
      <c r="PN288" s="73"/>
      <c r="PO288" s="73"/>
      <c r="PP288" s="73"/>
      <c r="PQ288" s="73"/>
      <c r="PR288" s="73"/>
      <c r="PS288" s="73"/>
      <c r="PT288" s="73"/>
      <c r="PU288" s="73"/>
      <c r="PV288" s="73"/>
      <c r="PW288" s="73"/>
      <c r="PX288" s="73"/>
      <c r="PY288" s="73"/>
      <c r="PZ288" s="73"/>
      <c r="QA288" s="73"/>
      <c r="QB288" s="73"/>
      <c r="QC288" s="73"/>
      <c r="QD288" s="73"/>
      <c r="QE288" s="73"/>
      <c r="QF288" s="73"/>
      <c r="QG288" s="73"/>
      <c r="QH288" s="73"/>
      <c r="QI288" s="73"/>
      <c r="QJ288" s="73"/>
      <c r="QK288" s="73"/>
      <c r="QL288" s="73"/>
      <c r="QM288" s="73"/>
      <c r="QN288" s="73"/>
      <c r="QO288" s="73"/>
      <c r="QP288" s="73"/>
      <c r="QQ288" s="73"/>
      <c r="QR288" s="73"/>
      <c r="QS288" s="73"/>
      <c r="QT288" s="73"/>
      <c r="QU288" s="73"/>
      <c r="QV288" s="73"/>
      <c r="QW288" s="73"/>
      <c r="QX288" s="73"/>
      <c r="QY288" s="73"/>
      <c r="QZ288" s="73"/>
      <c r="RA288" s="73"/>
      <c r="RB288" s="73"/>
      <c r="RC288" s="73"/>
      <c r="RD288" s="73"/>
      <c r="RE288" s="73"/>
      <c r="RF288" s="73"/>
      <c r="RG288" s="73"/>
      <c r="RH288" s="73"/>
      <c r="RI288" s="73"/>
      <c r="RJ288" s="73"/>
      <c r="RK288" s="73"/>
      <c r="RL288" s="73"/>
      <c r="RM288" s="73"/>
      <c r="RN288" s="73"/>
      <c r="RO288" s="73"/>
      <c r="RP288" s="73"/>
      <c r="RQ288" s="73"/>
      <c r="RR288" s="73"/>
      <c r="RS288" s="73"/>
      <c r="RT288" s="73"/>
      <c r="RU288" s="73"/>
      <c r="RV288" s="73"/>
      <c r="RW288" s="73"/>
      <c r="RX288" s="73"/>
      <c r="RY288" s="73"/>
      <c r="RZ288" s="73"/>
      <c r="SA288" s="73"/>
      <c r="SB288" s="73"/>
      <c r="SC288" s="73"/>
      <c r="SD288" s="73"/>
      <c r="SE288" s="73"/>
      <c r="SF288" s="73"/>
      <c r="SG288" s="73"/>
      <c r="SH288" s="73"/>
      <c r="SI288" s="73"/>
      <c r="SJ288" s="73"/>
      <c r="SK288" s="73"/>
      <c r="SL288" s="73"/>
      <c r="SM288" s="73"/>
      <c r="SN288" s="73"/>
      <c r="SO288" s="73"/>
      <c r="SP288" s="73"/>
      <c r="SQ288" s="73"/>
      <c r="SR288" s="73"/>
      <c r="SS288" s="73"/>
      <c r="ST288" s="73"/>
      <c r="SU288" s="73"/>
      <c r="SV288" s="73"/>
      <c r="SW288" s="73"/>
      <c r="SX288" s="73"/>
      <c r="SY288" s="73"/>
      <c r="SZ288" s="73"/>
      <c r="TA288" s="73"/>
      <c r="TB288" s="73"/>
      <c r="TC288" s="73"/>
      <c r="TD288" s="73"/>
      <c r="TE288" s="73"/>
      <c r="TF288" s="73"/>
      <c r="TG288" s="73"/>
      <c r="TH288" s="73"/>
      <c r="TI288" s="73"/>
      <c r="TJ288" s="73"/>
      <c r="TK288" s="73"/>
      <c r="TL288" s="73"/>
      <c r="TM288" s="73"/>
      <c r="TN288" s="73"/>
      <c r="TO288" s="73"/>
      <c r="TP288" s="73"/>
      <c r="TQ288" s="73"/>
      <c r="TR288" s="73"/>
      <c r="TS288" s="73"/>
      <c r="TT288" s="73"/>
      <c r="TU288" s="73"/>
      <c r="TV288" s="73"/>
      <c r="TW288" s="73"/>
      <c r="TX288" s="73"/>
      <c r="TY288" s="73"/>
      <c r="TZ288" s="73"/>
      <c r="UA288" s="73"/>
      <c r="UB288" s="73"/>
      <c r="UC288" s="73"/>
      <c r="UD288" s="73"/>
      <c r="UE288" s="73"/>
      <c r="UF288" s="73"/>
      <c r="UG288" s="73"/>
      <c r="UH288" s="73"/>
      <c r="UI288" s="73"/>
      <c r="UJ288" s="73"/>
      <c r="UK288" s="73"/>
      <c r="UL288" s="73"/>
      <c r="UM288" s="73"/>
      <c r="UN288" s="73"/>
      <c r="UO288" s="73"/>
      <c r="UP288" s="73"/>
      <c r="UQ288" s="73"/>
      <c r="UR288" s="73"/>
      <c r="US288" s="73"/>
      <c r="UT288" s="73"/>
      <c r="UU288" s="73"/>
      <c r="UV288" s="73"/>
      <c r="UW288" s="73"/>
      <c r="UX288" s="73"/>
      <c r="UY288" s="73"/>
      <c r="UZ288" s="73"/>
      <c r="VA288" s="73"/>
      <c r="VB288" s="73"/>
      <c r="VC288" s="73"/>
      <c r="VD288" s="73"/>
      <c r="VE288" s="73"/>
      <c r="VF288" s="73"/>
      <c r="VG288" s="73"/>
      <c r="VH288" s="73"/>
      <c r="VI288" s="73"/>
      <c r="VJ288" s="73"/>
      <c r="VK288" s="73"/>
      <c r="VL288" s="73"/>
      <c r="VM288" s="73"/>
      <c r="VN288" s="73"/>
      <c r="VO288" s="73"/>
      <c r="VP288" s="73"/>
      <c r="VQ288" s="73"/>
      <c r="VR288" s="73"/>
      <c r="VS288" s="73"/>
      <c r="VT288" s="73"/>
      <c r="VU288" s="73"/>
      <c r="VV288" s="73"/>
      <c r="VW288" s="73"/>
      <c r="VX288" s="73"/>
      <c r="VY288" s="73"/>
      <c r="VZ288" s="73"/>
      <c r="WA288" s="73"/>
      <c r="WB288" s="73"/>
      <c r="WC288" s="73"/>
      <c r="WD288" s="73"/>
      <c r="WE288" s="73"/>
      <c r="WF288" s="73"/>
      <c r="WG288" s="73"/>
      <c r="WH288" s="73"/>
      <c r="WI288" s="73"/>
      <c r="WJ288" s="73"/>
      <c r="WK288" s="73"/>
      <c r="WL288" s="73"/>
      <c r="WM288" s="73"/>
      <c r="WN288" s="73"/>
      <c r="WO288" s="73"/>
      <c r="WP288" s="73"/>
      <c r="WQ288" s="73"/>
      <c r="WR288" s="73"/>
      <c r="WS288" s="73"/>
      <c r="WT288" s="73"/>
      <c r="WU288" s="73"/>
      <c r="WV288" s="73"/>
      <c r="WW288" s="73"/>
      <c r="WX288" s="73"/>
      <c r="WY288" s="73"/>
      <c r="WZ288" s="73"/>
      <c r="XA288" s="73"/>
      <c r="XB288" s="73"/>
      <c r="XC288" s="73"/>
      <c r="XD288" s="73"/>
      <c r="XE288" s="73"/>
      <c r="XF288" s="73"/>
      <c r="XG288" s="73"/>
      <c r="XH288" s="73"/>
      <c r="XI288" s="73"/>
      <c r="XJ288" s="73"/>
      <c r="XK288" s="73"/>
      <c r="XL288" s="73"/>
      <c r="XM288" s="73"/>
      <c r="XN288" s="73"/>
      <c r="XO288" s="73"/>
      <c r="XP288" s="73"/>
      <c r="XQ288" s="73"/>
      <c r="XR288" s="73"/>
      <c r="XS288" s="73"/>
      <c r="XT288" s="73"/>
      <c r="XU288" s="73"/>
      <c r="XV288" s="73"/>
      <c r="XW288" s="73"/>
      <c r="XX288" s="73"/>
      <c r="XY288" s="73"/>
      <c r="XZ288" s="73"/>
      <c r="YA288" s="73"/>
      <c r="YB288" s="73"/>
      <c r="YC288" s="73"/>
      <c r="YD288" s="73"/>
      <c r="YE288" s="73"/>
      <c r="YF288" s="73"/>
      <c r="YG288" s="73"/>
      <c r="YH288" s="73"/>
      <c r="YI288" s="73"/>
      <c r="YJ288" s="73"/>
      <c r="YK288" s="73"/>
      <c r="YL288" s="73"/>
      <c r="YM288" s="73"/>
      <c r="YN288" s="73"/>
      <c r="YO288" s="73"/>
      <c r="YP288" s="73"/>
      <c r="YQ288" s="73"/>
      <c r="YR288" s="73"/>
      <c r="YS288" s="73"/>
      <c r="YT288" s="73"/>
      <c r="YU288" s="73"/>
      <c r="YV288" s="73"/>
      <c r="YW288" s="73"/>
      <c r="YX288" s="73"/>
      <c r="YY288" s="73"/>
      <c r="YZ288" s="73"/>
      <c r="ZA288" s="73"/>
      <c r="ZB288" s="73"/>
      <c r="ZC288" s="73"/>
      <c r="ZD288" s="73"/>
      <c r="ZE288" s="73"/>
      <c r="ZF288" s="73"/>
      <c r="ZG288" s="73"/>
      <c r="ZH288" s="73"/>
      <c r="ZI288" s="73"/>
      <c r="ZJ288" s="73"/>
      <c r="ZK288" s="73"/>
      <c r="ZL288" s="73"/>
      <c r="ZM288" s="73"/>
      <c r="ZN288" s="73"/>
      <c r="ZO288" s="73"/>
      <c r="ZP288" s="73"/>
      <c r="ZQ288" s="73"/>
      <c r="ZR288" s="73"/>
      <c r="ZS288" s="73"/>
      <c r="ZT288" s="73"/>
      <c r="ZU288" s="73"/>
      <c r="ZV288" s="73"/>
      <c r="ZW288" s="73"/>
      <c r="ZX288" s="73"/>
      <c r="ZY288" s="73"/>
      <c r="ZZ288" s="73"/>
      <c r="AAA288" s="73"/>
      <c r="AAB288" s="73"/>
      <c r="AAC288" s="73"/>
      <c r="AAD288" s="73"/>
      <c r="AAE288" s="73"/>
      <c r="AAF288" s="73"/>
      <c r="AAG288" s="73"/>
      <c r="AAH288" s="73"/>
      <c r="AAI288" s="73"/>
      <c r="AAJ288" s="73"/>
      <c r="AAK288" s="73"/>
      <c r="AAL288" s="73"/>
      <c r="AAM288" s="73"/>
      <c r="AAN288" s="73"/>
      <c r="AAO288" s="73"/>
      <c r="AAP288" s="73"/>
      <c r="AAQ288" s="73"/>
      <c r="AAR288" s="73"/>
      <c r="AAS288" s="73"/>
      <c r="AAT288" s="73"/>
      <c r="AAU288" s="73"/>
      <c r="AAV288" s="73"/>
      <c r="AAW288" s="73"/>
      <c r="AAX288" s="73"/>
      <c r="AAY288" s="73"/>
      <c r="AAZ288" s="73"/>
      <c r="ABA288" s="73"/>
      <c r="ABB288" s="73"/>
      <c r="ABC288" s="73"/>
      <c r="ABD288" s="73"/>
      <c r="ABE288" s="73"/>
      <c r="ABF288" s="73"/>
      <c r="ABG288" s="73"/>
      <c r="ABH288" s="73"/>
      <c r="ABI288" s="73"/>
      <c r="ABJ288" s="73"/>
      <c r="ABK288" s="73"/>
      <c r="ABL288" s="73"/>
      <c r="ABM288" s="73"/>
      <c r="ABN288" s="73"/>
      <c r="ABO288" s="73"/>
      <c r="ABP288" s="73"/>
      <c r="ABQ288" s="73"/>
      <c r="ABR288" s="73"/>
      <c r="ABS288" s="73"/>
      <c r="ABT288" s="73"/>
      <c r="ABU288" s="73"/>
      <c r="ABV288" s="73"/>
      <c r="ABW288" s="73"/>
      <c r="ABX288" s="73"/>
      <c r="ABY288" s="73"/>
      <c r="ABZ288" s="73"/>
      <c r="ACA288" s="73"/>
      <c r="ACB288" s="73"/>
      <c r="ACC288" s="73"/>
      <c r="ACD288" s="73"/>
      <c r="ACE288" s="73"/>
      <c r="ACF288" s="73"/>
      <c r="ACG288" s="73"/>
      <c r="ACH288" s="73"/>
      <c r="ACI288" s="73"/>
      <c r="ACJ288" s="73"/>
      <c r="ACK288" s="73"/>
      <c r="ACL288" s="73"/>
      <c r="ACM288" s="73"/>
      <c r="ACN288" s="73"/>
      <c r="ACO288" s="73"/>
      <c r="ACP288" s="73"/>
      <c r="ACQ288" s="73"/>
      <c r="ACR288" s="73"/>
      <c r="ACS288" s="73"/>
      <c r="ACT288" s="73"/>
      <c r="ACU288" s="73"/>
      <c r="ACV288" s="73"/>
      <c r="ACW288" s="73"/>
      <c r="ACX288" s="73"/>
      <c r="ACY288" s="73"/>
      <c r="ACZ288" s="73"/>
      <c r="ADA288" s="73"/>
      <c r="ADB288" s="73"/>
      <c r="ADC288" s="73"/>
      <c r="ADD288" s="73"/>
      <c r="ADE288" s="73"/>
      <c r="ADF288" s="73"/>
      <c r="ADG288" s="73"/>
      <c r="ADH288" s="73"/>
      <c r="ADI288" s="73"/>
      <c r="ADJ288" s="73"/>
      <c r="ADK288" s="73"/>
      <c r="ADL288" s="73"/>
      <c r="ADM288" s="73"/>
      <c r="ADN288" s="73"/>
      <c r="ADO288" s="73"/>
      <c r="ADP288" s="73"/>
      <c r="ADQ288" s="73"/>
      <c r="ADR288" s="73"/>
      <c r="ADS288" s="73"/>
      <c r="ADT288" s="73"/>
      <c r="ADU288" s="73"/>
      <c r="ADV288" s="73"/>
      <c r="ADW288" s="73"/>
      <c r="ADX288" s="73"/>
      <c r="ADY288" s="73"/>
      <c r="ADZ288" s="73"/>
      <c r="AEA288" s="73"/>
      <c r="AEB288" s="73"/>
      <c r="AEC288" s="73"/>
      <c r="AED288" s="73"/>
      <c r="AEE288" s="73"/>
      <c r="AEF288" s="73"/>
      <c r="AEG288" s="73"/>
      <c r="AEH288" s="73"/>
      <c r="AEI288" s="73"/>
      <c r="AEJ288" s="73"/>
      <c r="AEK288" s="73"/>
      <c r="AEL288" s="73"/>
      <c r="AEM288" s="73"/>
      <c r="AEN288" s="73"/>
      <c r="AEO288" s="73"/>
      <c r="AEP288" s="73"/>
      <c r="AEQ288" s="73"/>
      <c r="AER288" s="73"/>
      <c r="AES288" s="73"/>
      <c r="AET288" s="73"/>
      <c r="AEU288" s="73"/>
      <c r="AEV288" s="73"/>
      <c r="AEW288" s="73"/>
      <c r="AEX288" s="73"/>
      <c r="AEY288" s="73"/>
      <c r="AEZ288" s="73"/>
      <c r="AFA288" s="73"/>
      <c r="AFB288" s="73"/>
      <c r="AFC288" s="73"/>
      <c r="AFD288" s="73"/>
      <c r="AFE288" s="73"/>
      <c r="AFF288" s="73"/>
      <c r="AFG288" s="73"/>
      <c r="AFH288" s="73"/>
      <c r="AFI288" s="73"/>
      <c r="AFJ288" s="73"/>
      <c r="AFK288" s="73"/>
      <c r="AFL288" s="73"/>
      <c r="AFM288" s="73"/>
      <c r="AFN288" s="73"/>
      <c r="AFO288" s="73"/>
      <c r="AFP288" s="73"/>
      <c r="AFQ288" s="73"/>
      <c r="AFR288" s="73"/>
      <c r="AFS288" s="73"/>
      <c r="AFT288" s="73"/>
      <c r="AFU288" s="73"/>
      <c r="AFV288" s="73"/>
      <c r="AFW288" s="73"/>
      <c r="AFX288" s="73"/>
      <c r="AFY288" s="73"/>
      <c r="AFZ288" s="73"/>
      <c r="AGA288" s="73"/>
      <c r="AGB288" s="73"/>
      <c r="AGC288" s="73"/>
      <c r="AGD288" s="73"/>
      <c r="AGE288" s="73"/>
      <c r="AGF288" s="73"/>
      <c r="AGG288" s="73"/>
      <c r="AGH288" s="73"/>
      <c r="AGI288" s="73"/>
      <c r="AGJ288" s="73"/>
      <c r="AGK288" s="73"/>
      <c r="AGL288" s="73"/>
      <c r="AGM288" s="73"/>
      <c r="AGN288" s="73"/>
      <c r="AGO288" s="73"/>
      <c r="AGP288" s="73"/>
      <c r="AGQ288" s="73"/>
      <c r="AGR288" s="73"/>
      <c r="AGS288" s="73"/>
      <c r="AGT288" s="73"/>
      <c r="AGU288" s="73"/>
      <c r="AGV288" s="73"/>
      <c r="AGW288" s="73"/>
      <c r="AGX288" s="73"/>
      <c r="AGY288" s="73"/>
      <c r="AGZ288" s="73"/>
      <c r="AHA288" s="73"/>
      <c r="AHB288" s="73"/>
      <c r="AHC288" s="73"/>
      <c r="AHD288" s="73"/>
      <c r="AHE288" s="73"/>
      <c r="AHF288" s="73"/>
      <c r="AHG288" s="73"/>
      <c r="AHH288" s="73"/>
      <c r="AHI288" s="73"/>
      <c r="AHJ288" s="73"/>
      <c r="AHK288" s="73"/>
      <c r="AHL288" s="73"/>
      <c r="AHM288" s="73"/>
      <c r="AHN288" s="73"/>
      <c r="AHO288" s="73"/>
      <c r="AHP288" s="73"/>
      <c r="AHQ288" s="73"/>
      <c r="AHR288" s="73"/>
      <c r="AHS288" s="73"/>
      <c r="AHT288" s="73"/>
      <c r="AHU288" s="73"/>
      <c r="AHV288" s="73"/>
      <c r="AHW288" s="73"/>
      <c r="AHX288" s="73"/>
      <c r="AHY288" s="73"/>
      <c r="AHZ288" s="73"/>
      <c r="AIA288" s="73"/>
      <c r="AIB288" s="73"/>
      <c r="AIC288" s="73"/>
      <c r="AID288" s="73"/>
      <c r="AIE288" s="73"/>
      <c r="AIF288" s="73"/>
      <c r="AIG288" s="73"/>
      <c r="AIH288" s="73"/>
      <c r="AII288" s="73"/>
      <c r="AIJ288" s="73"/>
      <c r="AIK288" s="73"/>
      <c r="AIL288" s="73"/>
      <c r="AIM288" s="73"/>
      <c r="AIN288" s="73"/>
      <c r="AIO288" s="73"/>
      <c r="AIP288" s="73"/>
      <c r="AIQ288" s="73"/>
      <c r="AIR288" s="73"/>
      <c r="AIS288" s="73"/>
      <c r="AIT288" s="73"/>
      <c r="AIU288" s="73"/>
      <c r="AIV288" s="73"/>
      <c r="AIW288" s="73"/>
      <c r="AIX288" s="73"/>
      <c r="AIY288" s="73"/>
      <c r="AIZ288" s="73"/>
      <c r="AJA288" s="73"/>
      <c r="AJB288" s="73"/>
      <c r="AJC288" s="73"/>
      <c r="AJD288" s="73"/>
      <c r="AJE288" s="73"/>
      <c r="AJF288" s="73"/>
      <c r="AJG288" s="73"/>
      <c r="AJH288" s="73"/>
      <c r="AJI288" s="73"/>
      <c r="AJJ288" s="73"/>
      <c r="AJK288" s="73"/>
      <c r="AJL288" s="73"/>
      <c r="AJM288" s="73"/>
      <c r="AJN288" s="73"/>
      <c r="AJO288" s="73"/>
      <c r="AJP288" s="73"/>
      <c r="AJQ288" s="73"/>
      <c r="AJR288" s="73"/>
      <c r="AJS288" s="73"/>
      <c r="AJT288" s="73"/>
      <c r="AJU288" s="73"/>
      <c r="AJV288" s="73"/>
      <c r="AJW288" s="73"/>
      <c r="AJX288" s="73"/>
      <c r="AJY288" s="73"/>
      <c r="AJZ288" s="73"/>
      <c r="AKA288" s="73"/>
      <c r="AKB288" s="73"/>
      <c r="AKC288" s="73"/>
      <c r="AKD288" s="73"/>
      <c r="AKE288" s="73"/>
      <c r="AKF288" s="73"/>
      <c r="AKG288" s="73"/>
      <c r="AKH288" s="73"/>
      <c r="AKI288" s="73"/>
      <c r="AKJ288" s="73"/>
      <c r="AKK288" s="73"/>
      <c r="AKL288" s="73"/>
      <c r="AKM288" s="73"/>
      <c r="AKN288" s="73"/>
      <c r="AKO288" s="73"/>
      <c r="AKP288" s="73"/>
      <c r="AKQ288" s="73"/>
      <c r="AKR288" s="73"/>
      <c r="AKS288" s="73"/>
      <c r="AKT288" s="73"/>
      <c r="AKU288" s="73"/>
      <c r="AKV288" s="73"/>
      <c r="AKW288" s="73"/>
      <c r="AKX288" s="73"/>
      <c r="AKY288" s="73"/>
      <c r="AKZ288" s="73"/>
      <c r="ALA288" s="73"/>
      <c r="ALB288" s="73"/>
      <c r="ALC288" s="73"/>
      <c r="ALD288" s="73"/>
      <c r="ALE288" s="73"/>
      <c r="ALF288" s="73"/>
      <c r="ALG288" s="73"/>
      <c r="ALH288" s="73"/>
      <c r="ALI288" s="73"/>
      <c r="ALJ288" s="73"/>
      <c r="ALK288" s="73"/>
      <c r="ALL288" s="73"/>
      <c r="ALM288" s="73"/>
      <c r="ALN288" s="73"/>
    </row>
    <row r="289" spans="1:1002" customFormat="1" ht="16" x14ac:dyDescent="0.2">
      <c r="A289" s="86" t="s">
        <v>213</v>
      </c>
      <c r="B289" s="87"/>
      <c r="C289" s="88"/>
      <c r="D289" s="73"/>
      <c r="E289" s="89"/>
      <c r="F289" s="89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  <c r="BG289" s="73"/>
      <c r="BH289" s="73"/>
      <c r="BI289" s="73"/>
      <c r="BJ289" s="73"/>
      <c r="BK289" s="73"/>
      <c r="BL289" s="73"/>
      <c r="BM289" s="73"/>
      <c r="BN289" s="73"/>
      <c r="BO289" s="73"/>
      <c r="BP289" s="73"/>
      <c r="BQ289" s="73"/>
      <c r="BR289" s="73"/>
      <c r="BS289" s="73"/>
      <c r="BT289" s="73"/>
      <c r="BU289" s="73"/>
      <c r="BV289" s="73"/>
      <c r="BW289" s="73"/>
      <c r="BX289" s="73"/>
      <c r="BY289" s="73"/>
      <c r="BZ289" s="73"/>
      <c r="CA289" s="73"/>
      <c r="CB289" s="73"/>
      <c r="CC289" s="73"/>
      <c r="CD289" s="73"/>
      <c r="CE289" s="73"/>
      <c r="CF289" s="73"/>
      <c r="CG289" s="73"/>
      <c r="CH289" s="73"/>
      <c r="CI289" s="73"/>
      <c r="CJ289" s="73"/>
      <c r="CK289" s="73"/>
      <c r="CL289" s="73"/>
      <c r="CM289" s="73"/>
      <c r="CN289" s="73"/>
      <c r="CO289" s="73"/>
      <c r="CP289" s="73"/>
      <c r="CQ289" s="73"/>
      <c r="CR289" s="73"/>
      <c r="CS289" s="73"/>
      <c r="CT289" s="73"/>
      <c r="CU289" s="73"/>
      <c r="CV289" s="73"/>
      <c r="CW289" s="73"/>
      <c r="CX289" s="73"/>
      <c r="CY289" s="73"/>
      <c r="CZ289" s="73"/>
      <c r="DA289" s="73"/>
      <c r="DB289" s="73"/>
      <c r="DC289" s="73"/>
      <c r="DD289" s="73"/>
      <c r="DE289" s="73"/>
      <c r="DF289" s="73"/>
      <c r="DG289" s="73"/>
      <c r="DH289" s="73"/>
      <c r="DI289" s="73"/>
      <c r="DJ289" s="73"/>
      <c r="DK289" s="73"/>
      <c r="DL289" s="73"/>
      <c r="DM289" s="73"/>
      <c r="DN289" s="73"/>
      <c r="DO289" s="73"/>
      <c r="DP289" s="73"/>
      <c r="DQ289" s="73"/>
      <c r="DR289" s="73"/>
      <c r="DS289" s="73"/>
      <c r="DT289" s="73"/>
      <c r="DU289" s="73"/>
      <c r="DV289" s="73"/>
      <c r="DW289" s="73"/>
      <c r="DX289" s="73"/>
      <c r="DY289" s="73"/>
      <c r="DZ289" s="73"/>
      <c r="EA289" s="73"/>
      <c r="EB289" s="73"/>
      <c r="EC289" s="73"/>
      <c r="ED289" s="73"/>
      <c r="EE289" s="73"/>
      <c r="EF289" s="73"/>
      <c r="EG289" s="73"/>
      <c r="EH289" s="73"/>
      <c r="EI289" s="73"/>
      <c r="EJ289" s="73"/>
      <c r="EK289" s="73"/>
      <c r="EL289" s="73"/>
      <c r="EM289" s="73"/>
      <c r="EN289" s="73"/>
      <c r="EO289" s="73"/>
      <c r="EP289" s="73"/>
      <c r="EQ289" s="73"/>
      <c r="ER289" s="73"/>
      <c r="ES289" s="73"/>
      <c r="ET289" s="73"/>
      <c r="EU289" s="73"/>
      <c r="EV289" s="73"/>
      <c r="EW289" s="73"/>
      <c r="EX289" s="73"/>
      <c r="EY289" s="73"/>
      <c r="EZ289" s="73"/>
      <c r="FA289" s="73"/>
      <c r="FB289" s="73"/>
      <c r="FC289" s="73"/>
      <c r="FD289" s="73"/>
      <c r="FE289" s="73"/>
      <c r="FF289" s="73"/>
      <c r="FG289" s="73"/>
      <c r="FH289" s="73"/>
      <c r="FI289" s="73"/>
      <c r="FJ289" s="73"/>
      <c r="FK289" s="73"/>
      <c r="FL289" s="73"/>
      <c r="FM289" s="73"/>
      <c r="FN289" s="73"/>
      <c r="FO289" s="73"/>
      <c r="FP289" s="73"/>
      <c r="FQ289" s="73"/>
      <c r="FR289" s="73"/>
      <c r="FS289" s="73"/>
      <c r="FT289" s="73"/>
      <c r="FU289" s="73"/>
      <c r="FV289" s="73"/>
      <c r="FW289" s="73"/>
      <c r="FX289" s="73"/>
      <c r="FY289" s="73"/>
      <c r="FZ289" s="73"/>
      <c r="GA289" s="73"/>
      <c r="GB289" s="73"/>
      <c r="GC289" s="73"/>
      <c r="GD289" s="73"/>
      <c r="GE289" s="73"/>
      <c r="GF289" s="73"/>
      <c r="GG289" s="73"/>
      <c r="GH289" s="73"/>
      <c r="GI289" s="73"/>
      <c r="GJ289" s="73"/>
      <c r="GK289" s="73"/>
      <c r="GL289" s="73"/>
      <c r="GM289" s="73"/>
      <c r="GN289" s="73"/>
      <c r="GO289" s="73"/>
      <c r="GP289" s="73"/>
      <c r="GQ289" s="73"/>
      <c r="GR289" s="73"/>
      <c r="GS289" s="73"/>
      <c r="GT289" s="73"/>
      <c r="GU289" s="73"/>
      <c r="GV289" s="73"/>
      <c r="GW289" s="73"/>
      <c r="GX289" s="73"/>
      <c r="GY289" s="73"/>
      <c r="GZ289" s="73"/>
      <c r="HA289" s="73"/>
      <c r="HB289" s="73"/>
      <c r="HC289" s="73"/>
      <c r="HD289" s="73"/>
      <c r="HE289" s="73"/>
      <c r="HF289" s="73"/>
      <c r="HG289" s="73"/>
      <c r="HH289" s="73"/>
      <c r="HI289" s="73"/>
      <c r="HJ289" s="73"/>
      <c r="HK289" s="73"/>
      <c r="HL289" s="73"/>
      <c r="HM289" s="73"/>
      <c r="HN289" s="73"/>
      <c r="HO289" s="73"/>
      <c r="HP289" s="73"/>
      <c r="HQ289" s="73"/>
      <c r="HR289" s="73"/>
      <c r="HS289" s="73"/>
      <c r="HT289" s="73"/>
      <c r="HU289" s="73"/>
      <c r="HV289" s="73"/>
      <c r="HW289" s="73"/>
      <c r="HX289" s="73"/>
      <c r="HY289" s="73"/>
      <c r="HZ289" s="73"/>
      <c r="IA289" s="73"/>
      <c r="IB289" s="73"/>
      <c r="IC289" s="73"/>
      <c r="ID289" s="73"/>
      <c r="IE289" s="73"/>
      <c r="IF289" s="73"/>
      <c r="IG289" s="73"/>
      <c r="IH289" s="73"/>
      <c r="II289" s="73"/>
      <c r="IJ289" s="73"/>
      <c r="IK289" s="73"/>
      <c r="IL289" s="73"/>
      <c r="IM289" s="73"/>
      <c r="IN289" s="73"/>
      <c r="IO289" s="73"/>
      <c r="IP289" s="73"/>
      <c r="IQ289" s="73"/>
      <c r="IR289" s="73"/>
      <c r="IS289" s="73"/>
      <c r="IT289" s="73"/>
      <c r="IU289" s="73"/>
      <c r="IV289" s="73"/>
      <c r="IW289" s="73"/>
      <c r="IX289" s="73"/>
      <c r="IY289" s="73"/>
      <c r="IZ289" s="73"/>
      <c r="JA289" s="73"/>
      <c r="JB289" s="73"/>
      <c r="JC289" s="73"/>
      <c r="JD289" s="73"/>
      <c r="JE289" s="73"/>
      <c r="JF289" s="73"/>
      <c r="JG289" s="73"/>
      <c r="JH289" s="73"/>
      <c r="JI289" s="73"/>
      <c r="JJ289" s="73"/>
      <c r="JK289" s="73"/>
      <c r="JL289" s="73"/>
      <c r="JM289" s="73"/>
      <c r="JN289" s="73"/>
      <c r="JO289" s="73"/>
      <c r="JP289" s="73"/>
      <c r="JQ289" s="73"/>
      <c r="JR289" s="73"/>
      <c r="JS289" s="73"/>
      <c r="JT289" s="73"/>
      <c r="JU289" s="73"/>
      <c r="JV289" s="73"/>
      <c r="JW289" s="73"/>
      <c r="JX289" s="73"/>
      <c r="JY289" s="73"/>
      <c r="JZ289" s="73"/>
      <c r="KA289" s="73"/>
      <c r="KB289" s="73"/>
      <c r="KC289" s="73"/>
      <c r="KD289" s="73"/>
      <c r="KE289" s="73"/>
      <c r="KF289" s="73"/>
      <c r="KG289" s="73"/>
      <c r="KH289" s="73"/>
      <c r="KI289" s="73"/>
      <c r="KJ289" s="73"/>
      <c r="KK289" s="73"/>
      <c r="KL289" s="73"/>
      <c r="KM289" s="73"/>
      <c r="KN289" s="73"/>
      <c r="KO289" s="73"/>
      <c r="KP289" s="73"/>
      <c r="KQ289" s="73"/>
      <c r="KR289" s="73"/>
      <c r="KS289" s="73"/>
      <c r="KT289" s="73"/>
      <c r="KU289" s="73"/>
      <c r="KV289" s="73"/>
      <c r="KW289" s="73"/>
      <c r="KX289" s="73"/>
      <c r="KY289" s="73"/>
      <c r="KZ289" s="73"/>
      <c r="LA289" s="73"/>
      <c r="LB289" s="73"/>
      <c r="LC289" s="73"/>
      <c r="LD289" s="73"/>
      <c r="LE289" s="73"/>
      <c r="LF289" s="73"/>
      <c r="LG289" s="73"/>
      <c r="LH289" s="73"/>
      <c r="LI289" s="73"/>
      <c r="LJ289" s="73"/>
      <c r="LK289" s="73"/>
      <c r="LL289" s="73"/>
      <c r="LM289" s="73"/>
      <c r="LN289" s="73"/>
      <c r="LO289" s="73"/>
      <c r="LP289" s="73"/>
      <c r="LQ289" s="73"/>
      <c r="LR289" s="73"/>
      <c r="LS289" s="73"/>
      <c r="LT289" s="73"/>
      <c r="LU289" s="73"/>
      <c r="LV289" s="73"/>
      <c r="LW289" s="73"/>
      <c r="LX289" s="73"/>
      <c r="LY289" s="73"/>
      <c r="LZ289" s="73"/>
      <c r="MA289" s="73"/>
      <c r="MB289" s="73"/>
      <c r="MC289" s="73"/>
      <c r="MD289" s="73"/>
      <c r="ME289" s="73"/>
      <c r="MF289" s="73"/>
      <c r="MG289" s="73"/>
      <c r="MH289" s="73"/>
      <c r="MI289" s="73"/>
      <c r="MJ289" s="73"/>
      <c r="MK289" s="73"/>
      <c r="ML289" s="73"/>
      <c r="MM289" s="73"/>
      <c r="MN289" s="73"/>
      <c r="MO289" s="73"/>
      <c r="MP289" s="73"/>
      <c r="MQ289" s="73"/>
      <c r="MR289" s="73"/>
      <c r="MS289" s="73"/>
      <c r="MT289" s="73"/>
      <c r="MU289" s="73"/>
      <c r="MV289" s="73"/>
      <c r="MW289" s="73"/>
      <c r="MX289" s="73"/>
      <c r="MY289" s="73"/>
      <c r="MZ289" s="73"/>
      <c r="NA289" s="73"/>
      <c r="NB289" s="73"/>
      <c r="NC289" s="73"/>
      <c r="ND289" s="73"/>
      <c r="NE289" s="73"/>
      <c r="NF289" s="73"/>
      <c r="NG289" s="73"/>
      <c r="NH289" s="73"/>
      <c r="NI289" s="73"/>
      <c r="NJ289" s="73"/>
      <c r="NK289" s="73"/>
      <c r="NL289" s="73"/>
      <c r="NM289" s="73"/>
      <c r="NN289" s="73"/>
      <c r="NO289" s="73"/>
      <c r="NP289" s="73"/>
      <c r="NQ289" s="73"/>
      <c r="NR289" s="73"/>
      <c r="NS289" s="73"/>
      <c r="NT289" s="73"/>
      <c r="NU289" s="73"/>
      <c r="NV289" s="73"/>
      <c r="NW289" s="73"/>
      <c r="NX289" s="73"/>
      <c r="NY289" s="73"/>
      <c r="NZ289" s="73"/>
      <c r="OA289" s="73"/>
      <c r="OB289" s="73"/>
      <c r="OC289" s="73"/>
      <c r="OD289" s="73"/>
      <c r="OE289" s="73"/>
      <c r="OF289" s="73"/>
      <c r="OG289" s="73"/>
      <c r="OH289" s="73"/>
      <c r="OI289" s="73"/>
      <c r="OJ289" s="73"/>
      <c r="OK289" s="73"/>
      <c r="OL289" s="73"/>
      <c r="OM289" s="73"/>
      <c r="ON289" s="73"/>
      <c r="OO289" s="73"/>
      <c r="OP289" s="73"/>
      <c r="OQ289" s="73"/>
      <c r="OR289" s="73"/>
      <c r="OS289" s="73"/>
      <c r="OT289" s="73"/>
      <c r="OU289" s="73"/>
      <c r="OV289" s="73"/>
      <c r="OW289" s="73"/>
      <c r="OX289" s="73"/>
      <c r="OY289" s="73"/>
      <c r="OZ289" s="73"/>
      <c r="PA289" s="73"/>
      <c r="PB289" s="73"/>
      <c r="PC289" s="73"/>
      <c r="PD289" s="73"/>
      <c r="PE289" s="73"/>
      <c r="PF289" s="73"/>
      <c r="PG289" s="73"/>
      <c r="PH289" s="73"/>
      <c r="PI289" s="73"/>
      <c r="PJ289" s="73"/>
      <c r="PK289" s="73"/>
      <c r="PL289" s="73"/>
      <c r="PM289" s="73"/>
      <c r="PN289" s="73"/>
      <c r="PO289" s="73"/>
      <c r="PP289" s="73"/>
      <c r="PQ289" s="73"/>
      <c r="PR289" s="73"/>
      <c r="PS289" s="73"/>
      <c r="PT289" s="73"/>
      <c r="PU289" s="73"/>
      <c r="PV289" s="73"/>
      <c r="PW289" s="73"/>
      <c r="PX289" s="73"/>
      <c r="PY289" s="73"/>
      <c r="PZ289" s="73"/>
      <c r="QA289" s="73"/>
      <c r="QB289" s="73"/>
      <c r="QC289" s="73"/>
      <c r="QD289" s="73"/>
      <c r="QE289" s="73"/>
      <c r="QF289" s="73"/>
      <c r="QG289" s="73"/>
      <c r="QH289" s="73"/>
      <c r="QI289" s="73"/>
      <c r="QJ289" s="73"/>
      <c r="QK289" s="73"/>
      <c r="QL289" s="73"/>
      <c r="QM289" s="73"/>
      <c r="QN289" s="73"/>
      <c r="QO289" s="73"/>
      <c r="QP289" s="73"/>
      <c r="QQ289" s="73"/>
      <c r="QR289" s="73"/>
      <c r="QS289" s="73"/>
      <c r="QT289" s="73"/>
      <c r="QU289" s="73"/>
      <c r="QV289" s="73"/>
      <c r="QW289" s="73"/>
      <c r="QX289" s="73"/>
      <c r="QY289" s="73"/>
      <c r="QZ289" s="73"/>
      <c r="RA289" s="73"/>
      <c r="RB289" s="73"/>
      <c r="RC289" s="73"/>
      <c r="RD289" s="73"/>
      <c r="RE289" s="73"/>
      <c r="RF289" s="73"/>
      <c r="RG289" s="73"/>
      <c r="RH289" s="73"/>
      <c r="RI289" s="73"/>
      <c r="RJ289" s="73"/>
      <c r="RK289" s="73"/>
      <c r="RL289" s="73"/>
      <c r="RM289" s="73"/>
      <c r="RN289" s="73"/>
      <c r="RO289" s="73"/>
      <c r="RP289" s="73"/>
      <c r="RQ289" s="73"/>
      <c r="RR289" s="73"/>
      <c r="RS289" s="73"/>
      <c r="RT289" s="73"/>
      <c r="RU289" s="73"/>
      <c r="RV289" s="73"/>
      <c r="RW289" s="73"/>
      <c r="RX289" s="73"/>
      <c r="RY289" s="73"/>
      <c r="RZ289" s="73"/>
      <c r="SA289" s="73"/>
      <c r="SB289" s="73"/>
      <c r="SC289" s="73"/>
      <c r="SD289" s="73"/>
      <c r="SE289" s="73"/>
      <c r="SF289" s="73"/>
      <c r="SG289" s="73"/>
      <c r="SH289" s="73"/>
      <c r="SI289" s="73"/>
      <c r="SJ289" s="73"/>
      <c r="SK289" s="73"/>
      <c r="SL289" s="73"/>
      <c r="SM289" s="73"/>
      <c r="SN289" s="73"/>
      <c r="SO289" s="73"/>
      <c r="SP289" s="73"/>
      <c r="SQ289" s="73"/>
      <c r="SR289" s="73"/>
      <c r="SS289" s="73"/>
      <c r="ST289" s="73"/>
      <c r="SU289" s="73"/>
      <c r="SV289" s="73"/>
      <c r="SW289" s="73"/>
      <c r="SX289" s="73"/>
      <c r="SY289" s="73"/>
      <c r="SZ289" s="73"/>
      <c r="TA289" s="73"/>
      <c r="TB289" s="73"/>
      <c r="TC289" s="73"/>
      <c r="TD289" s="73"/>
      <c r="TE289" s="73"/>
      <c r="TF289" s="73"/>
      <c r="TG289" s="73"/>
      <c r="TH289" s="73"/>
      <c r="TI289" s="73"/>
      <c r="TJ289" s="73"/>
      <c r="TK289" s="73"/>
      <c r="TL289" s="73"/>
      <c r="TM289" s="73"/>
      <c r="TN289" s="73"/>
      <c r="TO289" s="73"/>
      <c r="TP289" s="73"/>
      <c r="TQ289" s="73"/>
      <c r="TR289" s="73"/>
      <c r="TS289" s="73"/>
      <c r="TT289" s="73"/>
      <c r="TU289" s="73"/>
      <c r="TV289" s="73"/>
      <c r="TW289" s="73"/>
      <c r="TX289" s="73"/>
      <c r="TY289" s="73"/>
      <c r="TZ289" s="73"/>
      <c r="UA289" s="73"/>
      <c r="UB289" s="73"/>
      <c r="UC289" s="73"/>
      <c r="UD289" s="73"/>
      <c r="UE289" s="73"/>
      <c r="UF289" s="73"/>
      <c r="UG289" s="73"/>
      <c r="UH289" s="73"/>
      <c r="UI289" s="73"/>
      <c r="UJ289" s="73"/>
      <c r="UK289" s="73"/>
      <c r="UL289" s="73"/>
      <c r="UM289" s="73"/>
      <c r="UN289" s="73"/>
      <c r="UO289" s="73"/>
      <c r="UP289" s="73"/>
      <c r="UQ289" s="73"/>
      <c r="UR289" s="73"/>
      <c r="US289" s="73"/>
      <c r="UT289" s="73"/>
      <c r="UU289" s="73"/>
      <c r="UV289" s="73"/>
      <c r="UW289" s="73"/>
      <c r="UX289" s="73"/>
      <c r="UY289" s="73"/>
      <c r="UZ289" s="73"/>
      <c r="VA289" s="73"/>
      <c r="VB289" s="73"/>
      <c r="VC289" s="73"/>
      <c r="VD289" s="73"/>
      <c r="VE289" s="73"/>
      <c r="VF289" s="73"/>
      <c r="VG289" s="73"/>
      <c r="VH289" s="73"/>
      <c r="VI289" s="73"/>
      <c r="VJ289" s="73"/>
      <c r="VK289" s="73"/>
      <c r="VL289" s="73"/>
      <c r="VM289" s="73"/>
      <c r="VN289" s="73"/>
      <c r="VO289" s="73"/>
      <c r="VP289" s="73"/>
      <c r="VQ289" s="73"/>
      <c r="VR289" s="73"/>
      <c r="VS289" s="73"/>
      <c r="VT289" s="73"/>
      <c r="VU289" s="73"/>
      <c r="VV289" s="73"/>
      <c r="VW289" s="73"/>
      <c r="VX289" s="73"/>
      <c r="VY289" s="73"/>
      <c r="VZ289" s="73"/>
      <c r="WA289" s="73"/>
      <c r="WB289" s="73"/>
      <c r="WC289" s="73"/>
      <c r="WD289" s="73"/>
      <c r="WE289" s="73"/>
      <c r="WF289" s="73"/>
      <c r="WG289" s="73"/>
      <c r="WH289" s="73"/>
      <c r="WI289" s="73"/>
      <c r="WJ289" s="73"/>
      <c r="WK289" s="73"/>
      <c r="WL289" s="73"/>
      <c r="WM289" s="73"/>
      <c r="WN289" s="73"/>
      <c r="WO289" s="73"/>
      <c r="WP289" s="73"/>
      <c r="WQ289" s="73"/>
      <c r="WR289" s="73"/>
      <c r="WS289" s="73"/>
      <c r="WT289" s="73"/>
      <c r="WU289" s="73"/>
      <c r="WV289" s="73"/>
      <c r="WW289" s="73"/>
      <c r="WX289" s="73"/>
      <c r="WY289" s="73"/>
      <c r="WZ289" s="73"/>
      <c r="XA289" s="73"/>
      <c r="XB289" s="73"/>
      <c r="XC289" s="73"/>
      <c r="XD289" s="73"/>
      <c r="XE289" s="73"/>
      <c r="XF289" s="73"/>
      <c r="XG289" s="73"/>
      <c r="XH289" s="73"/>
      <c r="XI289" s="73"/>
      <c r="XJ289" s="73"/>
      <c r="XK289" s="73"/>
      <c r="XL289" s="73"/>
      <c r="XM289" s="73"/>
      <c r="XN289" s="73"/>
      <c r="XO289" s="73"/>
      <c r="XP289" s="73"/>
      <c r="XQ289" s="73"/>
      <c r="XR289" s="73"/>
      <c r="XS289" s="73"/>
      <c r="XT289" s="73"/>
      <c r="XU289" s="73"/>
      <c r="XV289" s="73"/>
      <c r="XW289" s="73"/>
      <c r="XX289" s="73"/>
      <c r="XY289" s="73"/>
      <c r="XZ289" s="73"/>
      <c r="YA289" s="73"/>
      <c r="YB289" s="73"/>
      <c r="YC289" s="73"/>
      <c r="YD289" s="73"/>
      <c r="YE289" s="73"/>
      <c r="YF289" s="73"/>
      <c r="YG289" s="73"/>
      <c r="YH289" s="73"/>
      <c r="YI289" s="73"/>
      <c r="YJ289" s="73"/>
      <c r="YK289" s="73"/>
      <c r="YL289" s="73"/>
      <c r="YM289" s="73"/>
      <c r="YN289" s="73"/>
      <c r="YO289" s="73"/>
      <c r="YP289" s="73"/>
      <c r="YQ289" s="73"/>
      <c r="YR289" s="73"/>
      <c r="YS289" s="73"/>
      <c r="YT289" s="73"/>
      <c r="YU289" s="73"/>
      <c r="YV289" s="73"/>
      <c r="YW289" s="73"/>
      <c r="YX289" s="73"/>
      <c r="YY289" s="73"/>
      <c r="YZ289" s="73"/>
      <c r="ZA289" s="73"/>
      <c r="ZB289" s="73"/>
      <c r="ZC289" s="73"/>
      <c r="ZD289" s="73"/>
      <c r="ZE289" s="73"/>
      <c r="ZF289" s="73"/>
      <c r="ZG289" s="73"/>
      <c r="ZH289" s="73"/>
      <c r="ZI289" s="73"/>
      <c r="ZJ289" s="73"/>
      <c r="ZK289" s="73"/>
      <c r="ZL289" s="73"/>
      <c r="ZM289" s="73"/>
      <c r="ZN289" s="73"/>
      <c r="ZO289" s="73"/>
      <c r="ZP289" s="73"/>
      <c r="ZQ289" s="73"/>
      <c r="ZR289" s="73"/>
      <c r="ZS289" s="73"/>
      <c r="ZT289" s="73"/>
      <c r="ZU289" s="73"/>
      <c r="ZV289" s="73"/>
      <c r="ZW289" s="73"/>
      <c r="ZX289" s="73"/>
      <c r="ZY289" s="73"/>
      <c r="ZZ289" s="73"/>
      <c r="AAA289" s="73"/>
      <c r="AAB289" s="73"/>
      <c r="AAC289" s="73"/>
      <c r="AAD289" s="73"/>
      <c r="AAE289" s="73"/>
      <c r="AAF289" s="73"/>
      <c r="AAG289" s="73"/>
      <c r="AAH289" s="73"/>
      <c r="AAI289" s="73"/>
      <c r="AAJ289" s="73"/>
      <c r="AAK289" s="73"/>
      <c r="AAL289" s="73"/>
      <c r="AAM289" s="73"/>
      <c r="AAN289" s="73"/>
      <c r="AAO289" s="73"/>
      <c r="AAP289" s="73"/>
      <c r="AAQ289" s="73"/>
      <c r="AAR289" s="73"/>
      <c r="AAS289" s="73"/>
      <c r="AAT289" s="73"/>
      <c r="AAU289" s="73"/>
      <c r="AAV289" s="73"/>
      <c r="AAW289" s="73"/>
      <c r="AAX289" s="73"/>
      <c r="AAY289" s="73"/>
      <c r="AAZ289" s="73"/>
      <c r="ABA289" s="73"/>
      <c r="ABB289" s="73"/>
      <c r="ABC289" s="73"/>
      <c r="ABD289" s="73"/>
      <c r="ABE289" s="73"/>
      <c r="ABF289" s="73"/>
      <c r="ABG289" s="73"/>
      <c r="ABH289" s="73"/>
      <c r="ABI289" s="73"/>
      <c r="ABJ289" s="73"/>
      <c r="ABK289" s="73"/>
      <c r="ABL289" s="73"/>
      <c r="ABM289" s="73"/>
      <c r="ABN289" s="73"/>
      <c r="ABO289" s="73"/>
      <c r="ABP289" s="73"/>
      <c r="ABQ289" s="73"/>
      <c r="ABR289" s="73"/>
      <c r="ABS289" s="73"/>
      <c r="ABT289" s="73"/>
      <c r="ABU289" s="73"/>
      <c r="ABV289" s="73"/>
      <c r="ABW289" s="73"/>
      <c r="ABX289" s="73"/>
      <c r="ABY289" s="73"/>
      <c r="ABZ289" s="73"/>
      <c r="ACA289" s="73"/>
      <c r="ACB289" s="73"/>
      <c r="ACC289" s="73"/>
      <c r="ACD289" s="73"/>
      <c r="ACE289" s="73"/>
      <c r="ACF289" s="73"/>
      <c r="ACG289" s="73"/>
      <c r="ACH289" s="73"/>
      <c r="ACI289" s="73"/>
      <c r="ACJ289" s="73"/>
      <c r="ACK289" s="73"/>
      <c r="ACL289" s="73"/>
      <c r="ACM289" s="73"/>
      <c r="ACN289" s="73"/>
      <c r="ACO289" s="73"/>
      <c r="ACP289" s="73"/>
      <c r="ACQ289" s="73"/>
      <c r="ACR289" s="73"/>
      <c r="ACS289" s="73"/>
      <c r="ACT289" s="73"/>
      <c r="ACU289" s="73"/>
      <c r="ACV289" s="73"/>
      <c r="ACW289" s="73"/>
      <c r="ACX289" s="73"/>
      <c r="ACY289" s="73"/>
      <c r="ACZ289" s="73"/>
      <c r="ADA289" s="73"/>
      <c r="ADB289" s="73"/>
      <c r="ADC289" s="73"/>
      <c r="ADD289" s="73"/>
      <c r="ADE289" s="73"/>
      <c r="ADF289" s="73"/>
      <c r="ADG289" s="73"/>
      <c r="ADH289" s="73"/>
      <c r="ADI289" s="73"/>
      <c r="ADJ289" s="73"/>
      <c r="ADK289" s="73"/>
      <c r="ADL289" s="73"/>
      <c r="ADM289" s="73"/>
      <c r="ADN289" s="73"/>
      <c r="ADO289" s="73"/>
      <c r="ADP289" s="73"/>
      <c r="ADQ289" s="73"/>
      <c r="ADR289" s="73"/>
      <c r="ADS289" s="73"/>
      <c r="ADT289" s="73"/>
      <c r="ADU289" s="73"/>
      <c r="ADV289" s="73"/>
      <c r="ADW289" s="73"/>
      <c r="ADX289" s="73"/>
      <c r="ADY289" s="73"/>
      <c r="ADZ289" s="73"/>
      <c r="AEA289" s="73"/>
      <c r="AEB289" s="73"/>
      <c r="AEC289" s="73"/>
      <c r="AED289" s="73"/>
      <c r="AEE289" s="73"/>
      <c r="AEF289" s="73"/>
      <c r="AEG289" s="73"/>
      <c r="AEH289" s="73"/>
      <c r="AEI289" s="73"/>
      <c r="AEJ289" s="73"/>
      <c r="AEK289" s="73"/>
      <c r="AEL289" s="73"/>
      <c r="AEM289" s="73"/>
      <c r="AEN289" s="73"/>
      <c r="AEO289" s="73"/>
      <c r="AEP289" s="73"/>
      <c r="AEQ289" s="73"/>
      <c r="AER289" s="73"/>
      <c r="AES289" s="73"/>
      <c r="AET289" s="73"/>
      <c r="AEU289" s="73"/>
      <c r="AEV289" s="73"/>
      <c r="AEW289" s="73"/>
      <c r="AEX289" s="73"/>
      <c r="AEY289" s="73"/>
      <c r="AEZ289" s="73"/>
      <c r="AFA289" s="73"/>
      <c r="AFB289" s="73"/>
      <c r="AFC289" s="73"/>
      <c r="AFD289" s="73"/>
      <c r="AFE289" s="73"/>
      <c r="AFF289" s="73"/>
      <c r="AFG289" s="73"/>
      <c r="AFH289" s="73"/>
      <c r="AFI289" s="73"/>
      <c r="AFJ289" s="73"/>
      <c r="AFK289" s="73"/>
      <c r="AFL289" s="73"/>
      <c r="AFM289" s="73"/>
      <c r="AFN289" s="73"/>
      <c r="AFO289" s="73"/>
      <c r="AFP289" s="73"/>
      <c r="AFQ289" s="73"/>
      <c r="AFR289" s="73"/>
      <c r="AFS289" s="73"/>
      <c r="AFT289" s="73"/>
      <c r="AFU289" s="73"/>
      <c r="AFV289" s="73"/>
      <c r="AFW289" s="73"/>
      <c r="AFX289" s="73"/>
      <c r="AFY289" s="73"/>
      <c r="AFZ289" s="73"/>
      <c r="AGA289" s="73"/>
      <c r="AGB289" s="73"/>
      <c r="AGC289" s="73"/>
      <c r="AGD289" s="73"/>
      <c r="AGE289" s="73"/>
      <c r="AGF289" s="73"/>
      <c r="AGG289" s="73"/>
      <c r="AGH289" s="73"/>
      <c r="AGI289" s="73"/>
      <c r="AGJ289" s="73"/>
      <c r="AGK289" s="73"/>
      <c r="AGL289" s="73"/>
      <c r="AGM289" s="73"/>
      <c r="AGN289" s="73"/>
      <c r="AGO289" s="73"/>
      <c r="AGP289" s="73"/>
      <c r="AGQ289" s="73"/>
      <c r="AGR289" s="73"/>
      <c r="AGS289" s="73"/>
      <c r="AGT289" s="73"/>
      <c r="AGU289" s="73"/>
      <c r="AGV289" s="73"/>
      <c r="AGW289" s="73"/>
      <c r="AGX289" s="73"/>
      <c r="AGY289" s="73"/>
      <c r="AGZ289" s="73"/>
      <c r="AHA289" s="73"/>
      <c r="AHB289" s="73"/>
      <c r="AHC289" s="73"/>
      <c r="AHD289" s="73"/>
      <c r="AHE289" s="73"/>
      <c r="AHF289" s="73"/>
      <c r="AHG289" s="73"/>
      <c r="AHH289" s="73"/>
      <c r="AHI289" s="73"/>
      <c r="AHJ289" s="73"/>
      <c r="AHK289" s="73"/>
      <c r="AHL289" s="73"/>
      <c r="AHM289" s="73"/>
      <c r="AHN289" s="73"/>
      <c r="AHO289" s="73"/>
      <c r="AHP289" s="73"/>
      <c r="AHQ289" s="73"/>
      <c r="AHR289" s="73"/>
      <c r="AHS289" s="73"/>
      <c r="AHT289" s="73"/>
      <c r="AHU289" s="73"/>
      <c r="AHV289" s="73"/>
      <c r="AHW289" s="73"/>
      <c r="AHX289" s="73"/>
      <c r="AHY289" s="73"/>
      <c r="AHZ289" s="73"/>
      <c r="AIA289" s="73"/>
      <c r="AIB289" s="73"/>
      <c r="AIC289" s="73"/>
      <c r="AID289" s="73"/>
      <c r="AIE289" s="73"/>
      <c r="AIF289" s="73"/>
      <c r="AIG289" s="73"/>
      <c r="AIH289" s="73"/>
      <c r="AII289" s="73"/>
      <c r="AIJ289" s="73"/>
      <c r="AIK289" s="73"/>
      <c r="AIL289" s="73"/>
      <c r="AIM289" s="73"/>
      <c r="AIN289" s="73"/>
      <c r="AIO289" s="73"/>
      <c r="AIP289" s="73"/>
      <c r="AIQ289" s="73"/>
      <c r="AIR289" s="73"/>
      <c r="AIS289" s="73"/>
      <c r="AIT289" s="73"/>
      <c r="AIU289" s="73"/>
      <c r="AIV289" s="73"/>
      <c r="AIW289" s="73"/>
      <c r="AIX289" s="73"/>
      <c r="AIY289" s="73"/>
      <c r="AIZ289" s="73"/>
      <c r="AJA289" s="73"/>
      <c r="AJB289" s="73"/>
      <c r="AJC289" s="73"/>
      <c r="AJD289" s="73"/>
      <c r="AJE289" s="73"/>
      <c r="AJF289" s="73"/>
      <c r="AJG289" s="73"/>
      <c r="AJH289" s="73"/>
      <c r="AJI289" s="73"/>
      <c r="AJJ289" s="73"/>
      <c r="AJK289" s="73"/>
      <c r="AJL289" s="73"/>
      <c r="AJM289" s="73"/>
      <c r="AJN289" s="73"/>
      <c r="AJO289" s="73"/>
      <c r="AJP289" s="73"/>
      <c r="AJQ289" s="73"/>
      <c r="AJR289" s="73"/>
      <c r="AJS289" s="73"/>
      <c r="AJT289" s="73"/>
      <c r="AJU289" s="73"/>
      <c r="AJV289" s="73"/>
      <c r="AJW289" s="73"/>
      <c r="AJX289" s="73"/>
      <c r="AJY289" s="73"/>
      <c r="AJZ289" s="73"/>
      <c r="AKA289" s="73"/>
      <c r="AKB289" s="73"/>
      <c r="AKC289" s="73"/>
      <c r="AKD289" s="73"/>
      <c r="AKE289" s="73"/>
      <c r="AKF289" s="73"/>
      <c r="AKG289" s="73"/>
      <c r="AKH289" s="73"/>
      <c r="AKI289" s="73"/>
      <c r="AKJ289" s="73"/>
      <c r="AKK289" s="73"/>
      <c r="AKL289" s="73"/>
      <c r="AKM289" s="73"/>
      <c r="AKN289" s="73"/>
      <c r="AKO289" s="73"/>
      <c r="AKP289" s="73"/>
      <c r="AKQ289" s="73"/>
      <c r="AKR289" s="73"/>
      <c r="AKS289" s="73"/>
      <c r="AKT289" s="73"/>
      <c r="AKU289" s="73"/>
      <c r="AKV289" s="73"/>
      <c r="AKW289" s="73"/>
      <c r="AKX289" s="73"/>
      <c r="AKY289" s="73"/>
      <c r="AKZ289" s="73"/>
      <c r="ALA289" s="73"/>
      <c r="ALB289" s="73"/>
      <c r="ALC289" s="73"/>
      <c r="ALD289" s="73"/>
      <c r="ALE289" s="73"/>
      <c r="ALF289" s="73"/>
      <c r="ALG289" s="73"/>
      <c r="ALH289" s="73"/>
      <c r="ALI289" s="73"/>
      <c r="ALJ289" s="73"/>
      <c r="ALK289" s="73"/>
      <c r="ALL289" s="73"/>
      <c r="ALM289" s="73"/>
      <c r="ALN289" s="73"/>
    </row>
    <row r="290" spans="1:1002" customFormat="1" ht="16" x14ac:dyDescent="0.2">
      <c r="A290" s="90" t="s">
        <v>214</v>
      </c>
      <c r="B290" s="87"/>
      <c r="C290" s="88"/>
      <c r="D290" s="73"/>
      <c r="E290" s="89"/>
      <c r="F290" s="89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  <c r="BG290" s="73"/>
      <c r="BH290" s="73"/>
      <c r="BI290" s="73"/>
      <c r="BJ290" s="73"/>
      <c r="BK290" s="73"/>
      <c r="BL290" s="73"/>
      <c r="BM290" s="73"/>
      <c r="BN290" s="73"/>
      <c r="BO290" s="73"/>
      <c r="BP290" s="73"/>
      <c r="BQ290" s="73"/>
      <c r="BR290" s="73"/>
      <c r="BS290" s="73"/>
      <c r="BT290" s="73"/>
      <c r="BU290" s="73"/>
      <c r="BV290" s="73"/>
      <c r="BW290" s="73"/>
      <c r="BX290" s="73"/>
      <c r="BY290" s="73"/>
      <c r="BZ290" s="73"/>
      <c r="CA290" s="73"/>
      <c r="CB290" s="73"/>
      <c r="CC290" s="73"/>
      <c r="CD290" s="73"/>
      <c r="CE290" s="73"/>
      <c r="CF290" s="73"/>
      <c r="CG290" s="73"/>
      <c r="CH290" s="73"/>
      <c r="CI290" s="73"/>
      <c r="CJ290" s="73"/>
      <c r="CK290" s="73"/>
      <c r="CL290" s="73"/>
      <c r="CM290" s="73"/>
      <c r="CN290" s="73"/>
      <c r="CO290" s="73"/>
      <c r="CP290" s="73"/>
      <c r="CQ290" s="73"/>
      <c r="CR290" s="73"/>
      <c r="CS290" s="73"/>
      <c r="CT290" s="73"/>
      <c r="CU290" s="73"/>
      <c r="CV290" s="73"/>
      <c r="CW290" s="73"/>
      <c r="CX290" s="73"/>
      <c r="CY290" s="73"/>
      <c r="CZ290" s="73"/>
      <c r="DA290" s="73"/>
      <c r="DB290" s="73"/>
      <c r="DC290" s="73"/>
      <c r="DD290" s="73"/>
      <c r="DE290" s="73"/>
      <c r="DF290" s="73"/>
      <c r="DG290" s="73"/>
      <c r="DH290" s="73"/>
      <c r="DI290" s="73"/>
      <c r="DJ290" s="73"/>
      <c r="DK290" s="73"/>
      <c r="DL290" s="73"/>
      <c r="DM290" s="73"/>
      <c r="DN290" s="73"/>
      <c r="DO290" s="73"/>
      <c r="DP290" s="73"/>
      <c r="DQ290" s="73"/>
      <c r="DR290" s="73"/>
      <c r="DS290" s="73"/>
      <c r="DT290" s="73"/>
      <c r="DU290" s="73"/>
      <c r="DV290" s="73"/>
      <c r="DW290" s="73"/>
      <c r="DX290" s="73"/>
      <c r="DY290" s="73"/>
      <c r="DZ290" s="73"/>
      <c r="EA290" s="73"/>
      <c r="EB290" s="73"/>
      <c r="EC290" s="73"/>
      <c r="ED290" s="73"/>
      <c r="EE290" s="73"/>
      <c r="EF290" s="73"/>
      <c r="EG290" s="73"/>
      <c r="EH290" s="73"/>
      <c r="EI290" s="73"/>
      <c r="EJ290" s="73"/>
      <c r="EK290" s="73"/>
      <c r="EL290" s="73"/>
      <c r="EM290" s="73"/>
      <c r="EN290" s="73"/>
      <c r="EO290" s="73"/>
      <c r="EP290" s="73"/>
      <c r="EQ290" s="73"/>
      <c r="ER290" s="73"/>
      <c r="ES290" s="73"/>
      <c r="ET290" s="73"/>
      <c r="EU290" s="73"/>
      <c r="EV290" s="73"/>
      <c r="EW290" s="73"/>
      <c r="EX290" s="73"/>
      <c r="EY290" s="73"/>
      <c r="EZ290" s="73"/>
      <c r="FA290" s="73"/>
      <c r="FB290" s="73"/>
      <c r="FC290" s="73"/>
      <c r="FD290" s="73"/>
      <c r="FE290" s="73"/>
      <c r="FF290" s="73"/>
      <c r="FG290" s="73"/>
      <c r="FH290" s="73"/>
      <c r="FI290" s="73"/>
      <c r="FJ290" s="73"/>
      <c r="FK290" s="73"/>
      <c r="FL290" s="73"/>
      <c r="FM290" s="73"/>
      <c r="FN290" s="73"/>
      <c r="FO290" s="73"/>
      <c r="FP290" s="73"/>
      <c r="FQ290" s="73"/>
      <c r="FR290" s="73"/>
      <c r="FS290" s="73"/>
      <c r="FT290" s="73"/>
      <c r="FU290" s="73"/>
      <c r="FV290" s="73"/>
      <c r="FW290" s="73"/>
      <c r="FX290" s="73"/>
      <c r="FY290" s="73"/>
      <c r="FZ290" s="73"/>
      <c r="GA290" s="73"/>
      <c r="GB290" s="73"/>
      <c r="GC290" s="73"/>
      <c r="GD290" s="73"/>
      <c r="GE290" s="73"/>
      <c r="GF290" s="73"/>
      <c r="GG290" s="73"/>
      <c r="GH290" s="73"/>
      <c r="GI290" s="73"/>
      <c r="GJ290" s="73"/>
      <c r="GK290" s="73"/>
      <c r="GL290" s="73"/>
      <c r="GM290" s="73"/>
      <c r="GN290" s="73"/>
      <c r="GO290" s="73"/>
      <c r="GP290" s="73"/>
      <c r="GQ290" s="73"/>
      <c r="GR290" s="73"/>
      <c r="GS290" s="73"/>
      <c r="GT290" s="73"/>
      <c r="GU290" s="73"/>
      <c r="GV290" s="73"/>
      <c r="GW290" s="73"/>
      <c r="GX290" s="73"/>
      <c r="GY290" s="73"/>
      <c r="GZ290" s="73"/>
      <c r="HA290" s="73"/>
      <c r="HB290" s="73"/>
      <c r="HC290" s="73"/>
      <c r="HD290" s="73"/>
      <c r="HE290" s="73"/>
      <c r="HF290" s="73"/>
      <c r="HG290" s="73"/>
      <c r="HH290" s="73"/>
      <c r="HI290" s="73"/>
      <c r="HJ290" s="73"/>
      <c r="HK290" s="73"/>
      <c r="HL290" s="73"/>
      <c r="HM290" s="73"/>
      <c r="HN290" s="73"/>
      <c r="HO290" s="73"/>
      <c r="HP290" s="73"/>
      <c r="HQ290" s="73"/>
      <c r="HR290" s="73"/>
      <c r="HS290" s="73"/>
      <c r="HT290" s="73"/>
      <c r="HU290" s="73"/>
      <c r="HV290" s="73"/>
      <c r="HW290" s="73"/>
      <c r="HX290" s="73"/>
      <c r="HY290" s="73"/>
      <c r="HZ290" s="73"/>
      <c r="IA290" s="73"/>
      <c r="IB290" s="73"/>
      <c r="IC290" s="73"/>
      <c r="ID290" s="73"/>
      <c r="IE290" s="73"/>
      <c r="IF290" s="73"/>
      <c r="IG290" s="73"/>
      <c r="IH290" s="73"/>
      <c r="II290" s="73"/>
      <c r="IJ290" s="73"/>
      <c r="IK290" s="73"/>
      <c r="IL290" s="73"/>
      <c r="IM290" s="73"/>
      <c r="IN290" s="73"/>
      <c r="IO290" s="73"/>
      <c r="IP290" s="73"/>
      <c r="IQ290" s="73"/>
      <c r="IR290" s="73"/>
      <c r="IS290" s="73"/>
      <c r="IT290" s="73"/>
      <c r="IU290" s="73"/>
      <c r="IV290" s="73"/>
      <c r="IW290" s="73"/>
      <c r="IX290" s="73"/>
      <c r="IY290" s="73"/>
      <c r="IZ290" s="73"/>
      <c r="JA290" s="73"/>
      <c r="JB290" s="73"/>
      <c r="JC290" s="73"/>
      <c r="JD290" s="73"/>
      <c r="JE290" s="73"/>
      <c r="JF290" s="73"/>
      <c r="JG290" s="73"/>
      <c r="JH290" s="73"/>
      <c r="JI290" s="73"/>
      <c r="JJ290" s="73"/>
      <c r="JK290" s="73"/>
      <c r="JL290" s="73"/>
      <c r="JM290" s="73"/>
      <c r="JN290" s="73"/>
      <c r="JO290" s="73"/>
      <c r="JP290" s="73"/>
      <c r="JQ290" s="73"/>
      <c r="JR290" s="73"/>
      <c r="JS290" s="73"/>
      <c r="JT290" s="73"/>
      <c r="JU290" s="73"/>
      <c r="JV290" s="73"/>
      <c r="JW290" s="73"/>
      <c r="JX290" s="73"/>
      <c r="JY290" s="73"/>
      <c r="JZ290" s="73"/>
      <c r="KA290" s="73"/>
      <c r="KB290" s="73"/>
      <c r="KC290" s="73"/>
      <c r="KD290" s="73"/>
      <c r="KE290" s="73"/>
      <c r="KF290" s="73"/>
      <c r="KG290" s="73"/>
      <c r="KH290" s="73"/>
      <c r="KI290" s="73"/>
      <c r="KJ290" s="73"/>
      <c r="KK290" s="73"/>
      <c r="KL290" s="73"/>
      <c r="KM290" s="73"/>
      <c r="KN290" s="73"/>
      <c r="KO290" s="73"/>
      <c r="KP290" s="73"/>
      <c r="KQ290" s="73"/>
      <c r="KR290" s="73"/>
      <c r="KS290" s="73"/>
      <c r="KT290" s="73"/>
      <c r="KU290" s="73"/>
      <c r="KV290" s="73"/>
      <c r="KW290" s="73"/>
      <c r="KX290" s="73"/>
      <c r="KY290" s="73"/>
      <c r="KZ290" s="73"/>
      <c r="LA290" s="73"/>
      <c r="LB290" s="73"/>
      <c r="LC290" s="73"/>
      <c r="LD290" s="73"/>
      <c r="LE290" s="73"/>
      <c r="LF290" s="73"/>
      <c r="LG290" s="73"/>
      <c r="LH290" s="73"/>
      <c r="LI290" s="73"/>
      <c r="LJ290" s="73"/>
      <c r="LK290" s="73"/>
      <c r="LL290" s="73"/>
      <c r="LM290" s="73"/>
      <c r="LN290" s="73"/>
      <c r="LO290" s="73"/>
      <c r="LP290" s="73"/>
      <c r="LQ290" s="73"/>
      <c r="LR290" s="73"/>
      <c r="LS290" s="73"/>
      <c r="LT290" s="73"/>
      <c r="LU290" s="73"/>
      <c r="LV290" s="73"/>
      <c r="LW290" s="73"/>
      <c r="LX290" s="73"/>
      <c r="LY290" s="73"/>
      <c r="LZ290" s="73"/>
      <c r="MA290" s="73"/>
      <c r="MB290" s="73"/>
      <c r="MC290" s="73"/>
      <c r="MD290" s="73"/>
      <c r="ME290" s="73"/>
      <c r="MF290" s="73"/>
      <c r="MG290" s="73"/>
      <c r="MH290" s="73"/>
      <c r="MI290" s="73"/>
      <c r="MJ290" s="73"/>
      <c r="MK290" s="73"/>
      <c r="ML290" s="73"/>
      <c r="MM290" s="73"/>
      <c r="MN290" s="73"/>
      <c r="MO290" s="73"/>
      <c r="MP290" s="73"/>
      <c r="MQ290" s="73"/>
      <c r="MR290" s="73"/>
      <c r="MS290" s="73"/>
      <c r="MT290" s="73"/>
      <c r="MU290" s="73"/>
      <c r="MV290" s="73"/>
      <c r="MW290" s="73"/>
      <c r="MX290" s="73"/>
      <c r="MY290" s="73"/>
      <c r="MZ290" s="73"/>
      <c r="NA290" s="73"/>
      <c r="NB290" s="73"/>
      <c r="NC290" s="73"/>
      <c r="ND290" s="73"/>
      <c r="NE290" s="73"/>
      <c r="NF290" s="73"/>
      <c r="NG290" s="73"/>
      <c r="NH290" s="73"/>
      <c r="NI290" s="73"/>
      <c r="NJ290" s="73"/>
      <c r="NK290" s="73"/>
      <c r="NL290" s="73"/>
      <c r="NM290" s="73"/>
      <c r="NN290" s="73"/>
      <c r="NO290" s="73"/>
      <c r="NP290" s="73"/>
      <c r="NQ290" s="73"/>
      <c r="NR290" s="73"/>
      <c r="NS290" s="73"/>
      <c r="NT290" s="73"/>
      <c r="NU290" s="73"/>
      <c r="NV290" s="73"/>
      <c r="NW290" s="73"/>
      <c r="NX290" s="73"/>
      <c r="NY290" s="73"/>
      <c r="NZ290" s="73"/>
      <c r="OA290" s="73"/>
      <c r="OB290" s="73"/>
      <c r="OC290" s="73"/>
      <c r="OD290" s="73"/>
      <c r="OE290" s="73"/>
      <c r="OF290" s="73"/>
      <c r="OG290" s="73"/>
      <c r="OH290" s="73"/>
      <c r="OI290" s="73"/>
      <c r="OJ290" s="73"/>
      <c r="OK290" s="73"/>
      <c r="OL290" s="73"/>
      <c r="OM290" s="73"/>
      <c r="ON290" s="73"/>
      <c r="OO290" s="73"/>
      <c r="OP290" s="73"/>
      <c r="OQ290" s="73"/>
      <c r="OR290" s="73"/>
      <c r="OS290" s="73"/>
      <c r="OT290" s="73"/>
      <c r="OU290" s="73"/>
      <c r="OV290" s="73"/>
      <c r="OW290" s="73"/>
      <c r="OX290" s="73"/>
      <c r="OY290" s="73"/>
      <c r="OZ290" s="73"/>
      <c r="PA290" s="73"/>
      <c r="PB290" s="73"/>
      <c r="PC290" s="73"/>
      <c r="PD290" s="73"/>
      <c r="PE290" s="73"/>
      <c r="PF290" s="73"/>
      <c r="PG290" s="73"/>
      <c r="PH290" s="73"/>
      <c r="PI290" s="73"/>
      <c r="PJ290" s="73"/>
      <c r="PK290" s="73"/>
      <c r="PL290" s="73"/>
      <c r="PM290" s="73"/>
      <c r="PN290" s="73"/>
      <c r="PO290" s="73"/>
      <c r="PP290" s="73"/>
      <c r="PQ290" s="73"/>
      <c r="PR290" s="73"/>
      <c r="PS290" s="73"/>
      <c r="PT290" s="73"/>
      <c r="PU290" s="73"/>
      <c r="PV290" s="73"/>
      <c r="PW290" s="73"/>
      <c r="PX290" s="73"/>
      <c r="PY290" s="73"/>
      <c r="PZ290" s="73"/>
      <c r="QA290" s="73"/>
      <c r="QB290" s="73"/>
      <c r="QC290" s="73"/>
      <c r="QD290" s="73"/>
      <c r="QE290" s="73"/>
      <c r="QF290" s="73"/>
      <c r="QG290" s="73"/>
      <c r="QH290" s="73"/>
      <c r="QI290" s="73"/>
      <c r="QJ290" s="73"/>
      <c r="QK290" s="73"/>
      <c r="QL290" s="73"/>
      <c r="QM290" s="73"/>
      <c r="QN290" s="73"/>
      <c r="QO290" s="73"/>
      <c r="QP290" s="73"/>
      <c r="QQ290" s="73"/>
      <c r="QR290" s="73"/>
      <c r="QS290" s="73"/>
      <c r="QT290" s="73"/>
      <c r="QU290" s="73"/>
      <c r="QV290" s="73"/>
      <c r="QW290" s="73"/>
      <c r="QX290" s="73"/>
      <c r="QY290" s="73"/>
      <c r="QZ290" s="73"/>
      <c r="RA290" s="73"/>
      <c r="RB290" s="73"/>
      <c r="RC290" s="73"/>
      <c r="RD290" s="73"/>
      <c r="RE290" s="73"/>
      <c r="RF290" s="73"/>
      <c r="RG290" s="73"/>
      <c r="RH290" s="73"/>
      <c r="RI290" s="73"/>
      <c r="RJ290" s="73"/>
      <c r="RK290" s="73"/>
      <c r="RL290" s="73"/>
      <c r="RM290" s="73"/>
      <c r="RN290" s="73"/>
      <c r="RO290" s="73"/>
      <c r="RP290" s="73"/>
      <c r="RQ290" s="73"/>
      <c r="RR290" s="73"/>
      <c r="RS290" s="73"/>
      <c r="RT290" s="73"/>
      <c r="RU290" s="73"/>
      <c r="RV290" s="73"/>
      <c r="RW290" s="73"/>
      <c r="RX290" s="73"/>
      <c r="RY290" s="73"/>
      <c r="RZ290" s="73"/>
      <c r="SA290" s="73"/>
      <c r="SB290" s="73"/>
      <c r="SC290" s="73"/>
      <c r="SD290" s="73"/>
      <c r="SE290" s="73"/>
      <c r="SF290" s="73"/>
      <c r="SG290" s="73"/>
      <c r="SH290" s="73"/>
      <c r="SI290" s="73"/>
      <c r="SJ290" s="73"/>
      <c r="SK290" s="73"/>
      <c r="SL290" s="73"/>
      <c r="SM290" s="73"/>
      <c r="SN290" s="73"/>
      <c r="SO290" s="73"/>
      <c r="SP290" s="73"/>
      <c r="SQ290" s="73"/>
      <c r="SR290" s="73"/>
      <c r="SS290" s="73"/>
      <c r="ST290" s="73"/>
      <c r="SU290" s="73"/>
      <c r="SV290" s="73"/>
      <c r="SW290" s="73"/>
      <c r="SX290" s="73"/>
      <c r="SY290" s="73"/>
      <c r="SZ290" s="73"/>
      <c r="TA290" s="73"/>
      <c r="TB290" s="73"/>
      <c r="TC290" s="73"/>
      <c r="TD290" s="73"/>
      <c r="TE290" s="73"/>
      <c r="TF290" s="73"/>
      <c r="TG290" s="73"/>
      <c r="TH290" s="73"/>
      <c r="TI290" s="73"/>
      <c r="TJ290" s="73"/>
      <c r="TK290" s="73"/>
      <c r="TL290" s="73"/>
      <c r="TM290" s="73"/>
      <c r="TN290" s="73"/>
      <c r="TO290" s="73"/>
      <c r="TP290" s="73"/>
      <c r="TQ290" s="73"/>
      <c r="TR290" s="73"/>
      <c r="TS290" s="73"/>
      <c r="TT290" s="73"/>
      <c r="TU290" s="73"/>
      <c r="TV290" s="73"/>
      <c r="TW290" s="73"/>
      <c r="TX290" s="73"/>
      <c r="TY290" s="73"/>
      <c r="TZ290" s="73"/>
      <c r="UA290" s="73"/>
      <c r="UB290" s="73"/>
      <c r="UC290" s="73"/>
      <c r="UD290" s="73"/>
      <c r="UE290" s="73"/>
      <c r="UF290" s="73"/>
      <c r="UG290" s="73"/>
      <c r="UH290" s="73"/>
      <c r="UI290" s="73"/>
      <c r="UJ290" s="73"/>
      <c r="UK290" s="73"/>
      <c r="UL290" s="73"/>
      <c r="UM290" s="73"/>
      <c r="UN290" s="73"/>
      <c r="UO290" s="73"/>
      <c r="UP290" s="73"/>
      <c r="UQ290" s="73"/>
      <c r="UR290" s="73"/>
      <c r="US290" s="73"/>
      <c r="UT290" s="73"/>
      <c r="UU290" s="73"/>
      <c r="UV290" s="73"/>
      <c r="UW290" s="73"/>
      <c r="UX290" s="73"/>
      <c r="UY290" s="73"/>
      <c r="UZ290" s="73"/>
      <c r="VA290" s="73"/>
      <c r="VB290" s="73"/>
      <c r="VC290" s="73"/>
      <c r="VD290" s="73"/>
      <c r="VE290" s="73"/>
      <c r="VF290" s="73"/>
      <c r="VG290" s="73"/>
      <c r="VH290" s="73"/>
      <c r="VI290" s="73"/>
      <c r="VJ290" s="73"/>
      <c r="VK290" s="73"/>
      <c r="VL290" s="73"/>
      <c r="VM290" s="73"/>
      <c r="VN290" s="73"/>
      <c r="VO290" s="73"/>
      <c r="VP290" s="73"/>
      <c r="VQ290" s="73"/>
      <c r="VR290" s="73"/>
      <c r="VS290" s="73"/>
      <c r="VT290" s="73"/>
      <c r="VU290" s="73"/>
      <c r="VV290" s="73"/>
      <c r="VW290" s="73"/>
      <c r="VX290" s="73"/>
      <c r="VY290" s="73"/>
      <c r="VZ290" s="73"/>
      <c r="WA290" s="73"/>
      <c r="WB290" s="73"/>
      <c r="WC290" s="73"/>
      <c r="WD290" s="73"/>
      <c r="WE290" s="73"/>
      <c r="WF290" s="73"/>
      <c r="WG290" s="73"/>
      <c r="WH290" s="73"/>
      <c r="WI290" s="73"/>
      <c r="WJ290" s="73"/>
      <c r="WK290" s="73"/>
      <c r="WL290" s="73"/>
      <c r="WM290" s="73"/>
      <c r="WN290" s="73"/>
      <c r="WO290" s="73"/>
      <c r="WP290" s="73"/>
      <c r="WQ290" s="73"/>
      <c r="WR290" s="73"/>
      <c r="WS290" s="73"/>
      <c r="WT290" s="73"/>
      <c r="WU290" s="73"/>
      <c r="WV290" s="73"/>
      <c r="WW290" s="73"/>
      <c r="WX290" s="73"/>
      <c r="WY290" s="73"/>
      <c r="WZ290" s="73"/>
      <c r="XA290" s="73"/>
      <c r="XB290" s="73"/>
      <c r="XC290" s="73"/>
      <c r="XD290" s="73"/>
      <c r="XE290" s="73"/>
      <c r="XF290" s="73"/>
      <c r="XG290" s="73"/>
      <c r="XH290" s="73"/>
      <c r="XI290" s="73"/>
      <c r="XJ290" s="73"/>
      <c r="XK290" s="73"/>
      <c r="XL290" s="73"/>
      <c r="XM290" s="73"/>
      <c r="XN290" s="73"/>
      <c r="XO290" s="73"/>
      <c r="XP290" s="73"/>
      <c r="XQ290" s="73"/>
      <c r="XR290" s="73"/>
      <c r="XS290" s="73"/>
      <c r="XT290" s="73"/>
      <c r="XU290" s="73"/>
      <c r="XV290" s="73"/>
      <c r="XW290" s="73"/>
      <c r="XX290" s="73"/>
      <c r="XY290" s="73"/>
      <c r="XZ290" s="73"/>
      <c r="YA290" s="73"/>
      <c r="YB290" s="73"/>
      <c r="YC290" s="73"/>
      <c r="YD290" s="73"/>
      <c r="YE290" s="73"/>
      <c r="YF290" s="73"/>
      <c r="YG290" s="73"/>
      <c r="YH290" s="73"/>
      <c r="YI290" s="73"/>
      <c r="YJ290" s="73"/>
      <c r="YK290" s="73"/>
      <c r="YL290" s="73"/>
      <c r="YM290" s="73"/>
      <c r="YN290" s="73"/>
      <c r="YO290" s="73"/>
      <c r="YP290" s="73"/>
      <c r="YQ290" s="73"/>
      <c r="YR290" s="73"/>
      <c r="YS290" s="73"/>
      <c r="YT290" s="73"/>
      <c r="YU290" s="73"/>
      <c r="YV290" s="73"/>
      <c r="YW290" s="73"/>
      <c r="YX290" s="73"/>
      <c r="YY290" s="73"/>
      <c r="YZ290" s="73"/>
      <c r="ZA290" s="73"/>
      <c r="ZB290" s="73"/>
      <c r="ZC290" s="73"/>
      <c r="ZD290" s="73"/>
      <c r="ZE290" s="73"/>
      <c r="ZF290" s="73"/>
      <c r="ZG290" s="73"/>
      <c r="ZH290" s="73"/>
      <c r="ZI290" s="73"/>
      <c r="ZJ290" s="73"/>
      <c r="ZK290" s="73"/>
      <c r="ZL290" s="73"/>
      <c r="ZM290" s="73"/>
      <c r="ZN290" s="73"/>
      <c r="ZO290" s="73"/>
      <c r="ZP290" s="73"/>
      <c r="ZQ290" s="73"/>
      <c r="ZR290" s="73"/>
      <c r="ZS290" s="73"/>
      <c r="ZT290" s="73"/>
      <c r="ZU290" s="73"/>
      <c r="ZV290" s="73"/>
      <c r="ZW290" s="73"/>
      <c r="ZX290" s="73"/>
      <c r="ZY290" s="73"/>
      <c r="ZZ290" s="73"/>
      <c r="AAA290" s="73"/>
      <c r="AAB290" s="73"/>
      <c r="AAC290" s="73"/>
      <c r="AAD290" s="73"/>
      <c r="AAE290" s="73"/>
      <c r="AAF290" s="73"/>
      <c r="AAG290" s="73"/>
      <c r="AAH290" s="73"/>
      <c r="AAI290" s="73"/>
      <c r="AAJ290" s="73"/>
      <c r="AAK290" s="73"/>
      <c r="AAL290" s="73"/>
      <c r="AAM290" s="73"/>
      <c r="AAN290" s="73"/>
      <c r="AAO290" s="73"/>
      <c r="AAP290" s="73"/>
      <c r="AAQ290" s="73"/>
      <c r="AAR290" s="73"/>
      <c r="AAS290" s="73"/>
      <c r="AAT290" s="73"/>
      <c r="AAU290" s="73"/>
      <c r="AAV290" s="73"/>
      <c r="AAW290" s="73"/>
      <c r="AAX290" s="73"/>
      <c r="AAY290" s="73"/>
      <c r="AAZ290" s="73"/>
      <c r="ABA290" s="73"/>
      <c r="ABB290" s="73"/>
      <c r="ABC290" s="73"/>
      <c r="ABD290" s="73"/>
      <c r="ABE290" s="73"/>
      <c r="ABF290" s="73"/>
      <c r="ABG290" s="73"/>
      <c r="ABH290" s="73"/>
      <c r="ABI290" s="73"/>
      <c r="ABJ290" s="73"/>
      <c r="ABK290" s="73"/>
      <c r="ABL290" s="73"/>
      <c r="ABM290" s="73"/>
      <c r="ABN290" s="73"/>
      <c r="ABO290" s="73"/>
      <c r="ABP290" s="73"/>
      <c r="ABQ290" s="73"/>
      <c r="ABR290" s="73"/>
      <c r="ABS290" s="73"/>
      <c r="ABT290" s="73"/>
      <c r="ABU290" s="73"/>
      <c r="ABV290" s="73"/>
      <c r="ABW290" s="73"/>
      <c r="ABX290" s="73"/>
      <c r="ABY290" s="73"/>
      <c r="ABZ290" s="73"/>
      <c r="ACA290" s="73"/>
      <c r="ACB290" s="73"/>
      <c r="ACC290" s="73"/>
      <c r="ACD290" s="73"/>
      <c r="ACE290" s="73"/>
      <c r="ACF290" s="73"/>
      <c r="ACG290" s="73"/>
      <c r="ACH290" s="73"/>
      <c r="ACI290" s="73"/>
      <c r="ACJ290" s="73"/>
      <c r="ACK290" s="73"/>
      <c r="ACL290" s="73"/>
      <c r="ACM290" s="73"/>
      <c r="ACN290" s="73"/>
      <c r="ACO290" s="73"/>
      <c r="ACP290" s="73"/>
      <c r="ACQ290" s="73"/>
      <c r="ACR290" s="73"/>
      <c r="ACS290" s="73"/>
      <c r="ACT290" s="73"/>
      <c r="ACU290" s="73"/>
      <c r="ACV290" s="73"/>
      <c r="ACW290" s="73"/>
      <c r="ACX290" s="73"/>
      <c r="ACY290" s="73"/>
      <c r="ACZ290" s="73"/>
      <c r="ADA290" s="73"/>
      <c r="ADB290" s="73"/>
      <c r="ADC290" s="73"/>
      <c r="ADD290" s="73"/>
      <c r="ADE290" s="73"/>
      <c r="ADF290" s="73"/>
      <c r="ADG290" s="73"/>
      <c r="ADH290" s="73"/>
      <c r="ADI290" s="73"/>
      <c r="ADJ290" s="73"/>
      <c r="ADK290" s="73"/>
      <c r="ADL290" s="73"/>
      <c r="ADM290" s="73"/>
      <c r="ADN290" s="73"/>
      <c r="ADO290" s="73"/>
      <c r="ADP290" s="73"/>
      <c r="ADQ290" s="73"/>
      <c r="ADR290" s="73"/>
      <c r="ADS290" s="73"/>
      <c r="ADT290" s="73"/>
      <c r="ADU290" s="73"/>
      <c r="ADV290" s="73"/>
      <c r="ADW290" s="73"/>
      <c r="ADX290" s="73"/>
      <c r="ADY290" s="73"/>
      <c r="ADZ290" s="73"/>
      <c r="AEA290" s="73"/>
      <c r="AEB290" s="73"/>
      <c r="AEC290" s="73"/>
      <c r="AED290" s="73"/>
      <c r="AEE290" s="73"/>
      <c r="AEF290" s="73"/>
      <c r="AEG290" s="73"/>
      <c r="AEH290" s="73"/>
      <c r="AEI290" s="73"/>
      <c r="AEJ290" s="73"/>
      <c r="AEK290" s="73"/>
      <c r="AEL290" s="73"/>
      <c r="AEM290" s="73"/>
      <c r="AEN290" s="73"/>
      <c r="AEO290" s="73"/>
      <c r="AEP290" s="73"/>
      <c r="AEQ290" s="73"/>
      <c r="AER290" s="73"/>
      <c r="AES290" s="73"/>
      <c r="AET290" s="73"/>
      <c r="AEU290" s="73"/>
      <c r="AEV290" s="73"/>
      <c r="AEW290" s="73"/>
      <c r="AEX290" s="73"/>
      <c r="AEY290" s="73"/>
      <c r="AEZ290" s="73"/>
      <c r="AFA290" s="73"/>
      <c r="AFB290" s="73"/>
      <c r="AFC290" s="73"/>
      <c r="AFD290" s="73"/>
      <c r="AFE290" s="73"/>
      <c r="AFF290" s="73"/>
      <c r="AFG290" s="73"/>
      <c r="AFH290" s="73"/>
      <c r="AFI290" s="73"/>
      <c r="AFJ290" s="73"/>
      <c r="AFK290" s="73"/>
      <c r="AFL290" s="73"/>
      <c r="AFM290" s="73"/>
      <c r="AFN290" s="73"/>
      <c r="AFO290" s="73"/>
      <c r="AFP290" s="73"/>
      <c r="AFQ290" s="73"/>
      <c r="AFR290" s="73"/>
      <c r="AFS290" s="73"/>
      <c r="AFT290" s="73"/>
      <c r="AFU290" s="73"/>
      <c r="AFV290" s="73"/>
      <c r="AFW290" s="73"/>
      <c r="AFX290" s="73"/>
      <c r="AFY290" s="73"/>
      <c r="AFZ290" s="73"/>
      <c r="AGA290" s="73"/>
      <c r="AGB290" s="73"/>
      <c r="AGC290" s="73"/>
      <c r="AGD290" s="73"/>
      <c r="AGE290" s="73"/>
      <c r="AGF290" s="73"/>
      <c r="AGG290" s="73"/>
      <c r="AGH290" s="73"/>
      <c r="AGI290" s="73"/>
      <c r="AGJ290" s="73"/>
      <c r="AGK290" s="73"/>
      <c r="AGL290" s="73"/>
      <c r="AGM290" s="73"/>
      <c r="AGN290" s="73"/>
      <c r="AGO290" s="73"/>
      <c r="AGP290" s="73"/>
      <c r="AGQ290" s="73"/>
      <c r="AGR290" s="73"/>
      <c r="AGS290" s="73"/>
      <c r="AGT290" s="73"/>
      <c r="AGU290" s="73"/>
      <c r="AGV290" s="73"/>
      <c r="AGW290" s="73"/>
      <c r="AGX290" s="73"/>
      <c r="AGY290" s="73"/>
      <c r="AGZ290" s="73"/>
      <c r="AHA290" s="73"/>
      <c r="AHB290" s="73"/>
      <c r="AHC290" s="73"/>
      <c r="AHD290" s="73"/>
      <c r="AHE290" s="73"/>
      <c r="AHF290" s="73"/>
      <c r="AHG290" s="73"/>
      <c r="AHH290" s="73"/>
      <c r="AHI290" s="73"/>
      <c r="AHJ290" s="73"/>
      <c r="AHK290" s="73"/>
      <c r="AHL290" s="73"/>
      <c r="AHM290" s="73"/>
      <c r="AHN290" s="73"/>
      <c r="AHO290" s="73"/>
      <c r="AHP290" s="73"/>
      <c r="AHQ290" s="73"/>
      <c r="AHR290" s="73"/>
      <c r="AHS290" s="73"/>
      <c r="AHT290" s="73"/>
      <c r="AHU290" s="73"/>
      <c r="AHV290" s="73"/>
      <c r="AHW290" s="73"/>
      <c r="AHX290" s="73"/>
      <c r="AHY290" s="73"/>
      <c r="AHZ290" s="73"/>
      <c r="AIA290" s="73"/>
      <c r="AIB290" s="73"/>
      <c r="AIC290" s="73"/>
      <c r="AID290" s="73"/>
      <c r="AIE290" s="73"/>
      <c r="AIF290" s="73"/>
      <c r="AIG290" s="73"/>
      <c r="AIH290" s="73"/>
      <c r="AII290" s="73"/>
      <c r="AIJ290" s="73"/>
      <c r="AIK290" s="73"/>
      <c r="AIL290" s="73"/>
      <c r="AIM290" s="73"/>
      <c r="AIN290" s="73"/>
      <c r="AIO290" s="73"/>
      <c r="AIP290" s="73"/>
      <c r="AIQ290" s="73"/>
      <c r="AIR290" s="73"/>
      <c r="AIS290" s="73"/>
      <c r="AIT290" s="73"/>
      <c r="AIU290" s="73"/>
      <c r="AIV290" s="73"/>
      <c r="AIW290" s="73"/>
      <c r="AIX290" s="73"/>
      <c r="AIY290" s="73"/>
      <c r="AIZ290" s="73"/>
      <c r="AJA290" s="73"/>
      <c r="AJB290" s="73"/>
      <c r="AJC290" s="73"/>
      <c r="AJD290" s="73"/>
      <c r="AJE290" s="73"/>
      <c r="AJF290" s="73"/>
      <c r="AJG290" s="73"/>
      <c r="AJH290" s="73"/>
      <c r="AJI290" s="73"/>
      <c r="AJJ290" s="73"/>
      <c r="AJK290" s="73"/>
      <c r="AJL290" s="73"/>
      <c r="AJM290" s="73"/>
      <c r="AJN290" s="73"/>
      <c r="AJO290" s="73"/>
      <c r="AJP290" s="73"/>
      <c r="AJQ290" s="73"/>
      <c r="AJR290" s="73"/>
      <c r="AJS290" s="73"/>
      <c r="AJT290" s="73"/>
      <c r="AJU290" s="73"/>
      <c r="AJV290" s="73"/>
      <c r="AJW290" s="73"/>
      <c r="AJX290" s="73"/>
      <c r="AJY290" s="73"/>
      <c r="AJZ290" s="73"/>
      <c r="AKA290" s="73"/>
      <c r="AKB290" s="73"/>
      <c r="AKC290" s="73"/>
      <c r="AKD290" s="73"/>
      <c r="AKE290" s="73"/>
      <c r="AKF290" s="73"/>
      <c r="AKG290" s="73"/>
      <c r="AKH290" s="73"/>
      <c r="AKI290" s="73"/>
      <c r="AKJ290" s="73"/>
      <c r="AKK290" s="73"/>
      <c r="AKL290" s="73"/>
      <c r="AKM290" s="73"/>
      <c r="AKN290" s="73"/>
      <c r="AKO290" s="73"/>
      <c r="AKP290" s="73"/>
      <c r="AKQ290" s="73"/>
      <c r="AKR290" s="73"/>
      <c r="AKS290" s="73"/>
      <c r="AKT290" s="73"/>
      <c r="AKU290" s="73"/>
      <c r="AKV290" s="73"/>
      <c r="AKW290" s="73"/>
      <c r="AKX290" s="73"/>
      <c r="AKY290" s="73"/>
      <c r="AKZ290" s="73"/>
      <c r="ALA290" s="73"/>
      <c r="ALB290" s="73"/>
      <c r="ALC290" s="73"/>
      <c r="ALD290" s="73"/>
      <c r="ALE290" s="73"/>
      <c r="ALF290" s="73"/>
      <c r="ALG290" s="73"/>
      <c r="ALH290" s="73"/>
      <c r="ALI290" s="73"/>
      <c r="ALJ290" s="73"/>
      <c r="ALK290" s="73"/>
      <c r="ALL290" s="73"/>
      <c r="ALM290" s="73"/>
      <c r="ALN290" s="73"/>
    </row>
    <row r="291" spans="1:1002" customFormat="1" ht="16" x14ac:dyDescent="0.2">
      <c r="A291" s="86" t="s">
        <v>215</v>
      </c>
      <c r="B291" s="87"/>
      <c r="C291" s="88"/>
      <c r="D291" s="73"/>
      <c r="E291" s="89"/>
      <c r="F291" s="89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  <c r="BG291" s="73"/>
      <c r="BH291" s="73"/>
      <c r="BI291" s="73"/>
      <c r="BJ291" s="73"/>
      <c r="BK291" s="73"/>
      <c r="BL291" s="73"/>
      <c r="BM291" s="73"/>
      <c r="BN291" s="73"/>
      <c r="BO291" s="73"/>
      <c r="BP291" s="73"/>
      <c r="BQ291" s="73"/>
      <c r="BR291" s="73"/>
      <c r="BS291" s="73"/>
      <c r="BT291" s="73"/>
      <c r="BU291" s="73"/>
      <c r="BV291" s="73"/>
      <c r="BW291" s="73"/>
      <c r="BX291" s="73"/>
      <c r="BY291" s="73"/>
      <c r="BZ291" s="73"/>
      <c r="CA291" s="73"/>
      <c r="CB291" s="73"/>
      <c r="CC291" s="73"/>
      <c r="CD291" s="73"/>
      <c r="CE291" s="73"/>
      <c r="CF291" s="73"/>
      <c r="CG291" s="73"/>
      <c r="CH291" s="73"/>
      <c r="CI291" s="73"/>
      <c r="CJ291" s="73"/>
      <c r="CK291" s="73"/>
      <c r="CL291" s="73"/>
      <c r="CM291" s="73"/>
      <c r="CN291" s="73"/>
      <c r="CO291" s="73"/>
      <c r="CP291" s="73"/>
      <c r="CQ291" s="73"/>
      <c r="CR291" s="73"/>
      <c r="CS291" s="73"/>
      <c r="CT291" s="73"/>
      <c r="CU291" s="73"/>
      <c r="CV291" s="73"/>
      <c r="CW291" s="73"/>
      <c r="CX291" s="73"/>
      <c r="CY291" s="73"/>
      <c r="CZ291" s="73"/>
      <c r="DA291" s="73"/>
      <c r="DB291" s="73"/>
      <c r="DC291" s="73"/>
      <c r="DD291" s="73"/>
      <c r="DE291" s="73"/>
      <c r="DF291" s="73"/>
      <c r="DG291" s="73"/>
      <c r="DH291" s="73"/>
      <c r="DI291" s="73"/>
      <c r="DJ291" s="73"/>
      <c r="DK291" s="73"/>
      <c r="DL291" s="73"/>
      <c r="DM291" s="73"/>
      <c r="DN291" s="73"/>
      <c r="DO291" s="73"/>
      <c r="DP291" s="73"/>
      <c r="DQ291" s="73"/>
      <c r="DR291" s="73"/>
      <c r="DS291" s="73"/>
      <c r="DT291" s="73"/>
      <c r="DU291" s="73"/>
      <c r="DV291" s="73"/>
      <c r="DW291" s="73"/>
      <c r="DX291" s="73"/>
      <c r="DY291" s="73"/>
      <c r="DZ291" s="73"/>
      <c r="EA291" s="73"/>
      <c r="EB291" s="73"/>
      <c r="EC291" s="73"/>
      <c r="ED291" s="73"/>
      <c r="EE291" s="73"/>
      <c r="EF291" s="73"/>
      <c r="EG291" s="73"/>
      <c r="EH291" s="73"/>
      <c r="EI291" s="73"/>
      <c r="EJ291" s="73"/>
      <c r="EK291" s="73"/>
      <c r="EL291" s="73"/>
      <c r="EM291" s="73"/>
      <c r="EN291" s="73"/>
      <c r="EO291" s="73"/>
      <c r="EP291" s="73"/>
      <c r="EQ291" s="73"/>
      <c r="ER291" s="73"/>
      <c r="ES291" s="73"/>
      <c r="ET291" s="73"/>
      <c r="EU291" s="73"/>
      <c r="EV291" s="73"/>
      <c r="EW291" s="73"/>
      <c r="EX291" s="73"/>
      <c r="EY291" s="73"/>
      <c r="EZ291" s="73"/>
      <c r="FA291" s="73"/>
      <c r="FB291" s="73"/>
      <c r="FC291" s="73"/>
      <c r="FD291" s="73"/>
      <c r="FE291" s="73"/>
      <c r="FF291" s="73"/>
      <c r="FG291" s="73"/>
      <c r="FH291" s="73"/>
      <c r="FI291" s="73"/>
      <c r="FJ291" s="73"/>
      <c r="FK291" s="73"/>
      <c r="FL291" s="73"/>
      <c r="FM291" s="73"/>
      <c r="FN291" s="73"/>
      <c r="FO291" s="73"/>
      <c r="FP291" s="73"/>
      <c r="FQ291" s="73"/>
      <c r="FR291" s="73"/>
      <c r="FS291" s="73"/>
      <c r="FT291" s="73"/>
      <c r="FU291" s="73"/>
      <c r="FV291" s="73"/>
      <c r="FW291" s="73"/>
      <c r="FX291" s="73"/>
      <c r="FY291" s="73"/>
      <c r="FZ291" s="73"/>
      <c r="GA291" s="73"/>
      <c r="GB291" s="73"/>
      <c r="GC291" s="73"/>
      <c r="GD291" s="73"/>
      <c r="GE291" s="73"/>
      <c r="GF291" s="73"/>
      <c r="GG291" s="73"/>
      <c r="GH291" s="73"/>
      <c r="GI291" s="73"/>
      <c r="GJ291" s="73"/>
      <c r="GK291" s="73"/>
      <c r="GL291" s="73"/>
      <c r="GM291" s="73"/>
      <c r="GN291" s="73"/>
      <c r="GO291" s="73"/>
      <c r="GP291" s="73"/>
      <c r="GQ291" s="73"/>
      <c r="GR291" s="73"/>
      <c r="GS291" s="73"/>
      <c r="GT291" s="73"/>
      <c r="GU291" s="73"/>
      <c r="GV291" s="73"/>
      <c r="GW291" s="73"/>
      <c r="GX291" s="73"/>
      <c r="GY291" s="73"/>
      <c r="GZ291" s="73"/>
      <c r="HA291" s="73"/>
      <c r="HB291" s="73"/>
      <c r="HC291" s="73"/>
      <c r="HD291" s="73"/>
      <c r="HE291" s="73"/>
      <c r="HF291" s="73"/>
      <c r="HG291" s="73"/>
      <c r="HH291" s="73"/>
      <c r="HI291" s="73"/>
      <c r="HJ291" s="73"/>
      <c r="HK291" s="73"/>
      <c r="HL291" s="73"/>
      <c r="HM291" s="73"/>
      <c r="HN291" s="73"/>
      <c r="HO291" s="73"/>
      <c r="HP291" s="73"/>
      <c r="HQ291" s="73"/>
      <c r="HR291" s="73"/>
      <c r="HS291" s="73"/>
      <c r="HT291" s="73"/>
      <c r="HU291" s="73"/>
      <c r="HV291" s="73"/>
      <c r="HW291" s="73"/>
      <c r="HX291" s="73"/>
      <c r="HY291" s="73"/>
      <c r="HZ291" s="73"/>
      <c r="IA291" s="73"/>
      <c r="IB291" s="73"/>
      <c r="IC291" s="73"/>
      <c r="ID291" s="73"/>
      <c r="IE291" s="73"/>
      <c r="IF291" s="73"/>
      <c r="IG291" s="73"/>
      <c r="IH291" s="73"/>
      <c r="II291" s="73"/>
      <c r="IJ291" s="73"/>
      <c r="IK291" s="73"/>
      <c r="IL291" s="73"/>
      <c r="IM291" s="73"/>
      <c r="IN291" s="73"/>
      <c r="IO291" s="73"/>
      <c r="IP291" s="73"/>
      <c r="IQ291" s="73"/>
      <c r="IR291" s="73"/>
      <c r="IS291" s="73"/>
      <c r="IT291" s="73"/>
      <c r="IU291" s="73"/>
      <c r="IV291" s="73"/>
      <c r="IW291" s="73"/>
      <c r="IX291" s="73"/>
      <c r="IY291" s="73"/>
      <c r="IZ291" s="73"/>
      <c r="JA291" s="73"/>
      <c r="JB291" s="73"/>
      <c r="JC291" s="73"/>
      <c r="JD291" s="73"/>
      <c r="JE291" s="73"/>
      <c r="JF291" s="73"/>
      <c r="JG291" s="73"/>
      <c r="JH291" s="73"/>
      <c r="JI291" s="73"/>
      <c r="JJ291" s="73"/>
      <c r="JK291" s="73"/>
      <c r="JL291" s="73"/>
      <c r="JM291" s="73"/>
      <c r="JN291" s="73"/>
      <c r="JO291" s="73"/>
      <c r="JP291" s="73"/>
      <c r="JQ291" s="73"/>
      <c r="JR291" s="73"/>
      <c r="JS291" s="73"/>
      <c r="JT291" s="73"/>
      <c r="JU291" s="73"/>
      <c r="JV291" s="73"/>
      <c r="JW291" s="73"/>
      <c r="JX291" s="73"/>
      <c r="JY291" s="73"/>
      <c r="JZ291" s="73"/>
      <c r="KA291" s="73"/>
      <c r="KB291" s="73"/>
      <c r="KC291" s="73"/>
      <c r="KD291" s="73"/>
      <c r="KE291" s="73"/>
      <c r="KF291" s="73"/>
      <c r="KG291" s="73"/>
      <c r="KH291" s="73"/>
      <c r="KI291" s="73"/>
      <c r="KJ291" s="73"/>
      <c r="KK291" s="73"/>
      <c r="KL291" s="73"/>
      <c r="KM291" s="73"/>
      <c r="KN291" s="73"/>
      <c r="KO291" s="73"/>
      <c r="KP291" s="73"/>
      <c r="KQ291" s="73"/>
      <c r="KR291" s="73"/>
      <c r="KS291" s="73"/>
      <c r="KT291" s="73"/>
      <c r="KU291" s="73"/>
      <c r="KV291" s="73"/>
      <c r="KW291" s="73"/>
      <c r="KX291" s="73"/>
      <c r="KY291" s="73"/>
      <c r="KZ291" s="73"/>
      <c r="LA291" s="73"/>
      <c r="LB291" s="73"/>
      <c r="LC291" s="73"/>
      <c r="LD291" s="73"/>
      <c r="LE291" s="73"/>
      <c r="LF291" s="73"/>
      <c r="LG291" s="73"/>
      <c r="LH291" s="73"/>
      <c r="LI291" s="73"/>
      <c r="LJ291" s="73"/>
      <c r="LK291" s="73"/>
      <c r="LL291" s="73"/>
      <c r="LM291" s="73"/>
      <c r="LN291" s="73"/>
      <c r="LO291" s="73"/>
      <c r="LP291" s="73"/>
      <c r="LQ291" s="73"/>
      <c r="LR291" s="73"/>
      <c r="LS291" s="73"/>
      <c r="LT291" s="73"/>
      <c r="LU291" s="73"/>
      <c r="LV291" s="73"/>
      <c r="LW291" s="73"/>
      <c r="LX291" s="73"/>
      <c r="LY291" s="73"/>
      <c r="LZ291" s="73"/>
      <c r="MA291" s="73"/>
      <c r="MB291" s="73"/>
      <c r="MC291" s="73"/>
      <c r="MD291" s="73"/>
      <c r="ME291" s="73"/>
      <c r="MF291" s="73"/>
      <c r="MG291" s="73"/>
      <c r="MH291" s="73"/>
      <c r="MI291" s="73"/>
      <c r="MJ291" s="73"/>
      <c r="MK291" s="73"/>
      <c r="ML291" s="73"/>
      <c r="MM291" s="73"/>
      <c r="MN291" s="73"/>
      <c r="MO291" s="73"/>
      <c r="MP291" s="73"/>
      <c r="MQ291" s="73"/>
      <c r="MR291" s="73"/>
      <c r="MS291" s="73"/>
      <c r="MT291" s="73"/>
      <c r="MU291" s="73"/>
      <c r="MV291" s="73"/>
      <c r="MW291" s="73"/>
      <c r="MX291" s="73"/>
      <c r="MY291" s="73"/>
      <c r="MZ291" s="73"/>
      <c r="NA291" s="73"/>
      <c r="NB291" s="73"/>
      <c r="NC291" s="73"/>
      <c r="ND291" s="73"/>
      <c r="NE291" s="73"/>
      <c r="NF291" s="73"/>
      <c r="NG291" s="73"/>
      <c r="NH291" s="73"/>
      <c r="NI291" s="73"/>
      <c r="NJ291" s="73"/>
      <c r="NK291" s="73"/>
      <c r="NL291" s="73"/>
      <c r="NM291" s="73"/>
      <c r="NN291" s="73"/>
      <c r="NO291" s="73"/>
      <c r="NP291" s="73"/>
      <c r="NQ291" s="73"/>
      <c r="NR291" s="73"/>
      <c r="NS291" s="73"/>
      <c r="NT291" s="73"/>
      <c r="NU291" s="73"/>
      <c r="NV291" s="73"/>
      <c r="NW291" s="73"/>
      <c r="NX291" s="73"/>
      <c r="NY291" s="73"/>
      <c r="NZ291" s="73"/>
      <c r="OA291" s="73"/>
      <c r="OB291" s="73"/>
      <c r="OC291" s="73"/>
      <c r="OD291" s="73"/>
      <c r="OE291" s="73"/>
      <c r="OF291" s="73"/>
      <c r="OG291" s="73"/>
      <c r="OH291" s="73"/>
      <c r="OI291" s="73"/>
      <c r="OJ291" s="73"/>
      <c r="OK291" s="73"/>
      <c r="OL291" s="73"/>
      <c r="OM291" s="73"/>
      <c r="ON291" s="73"/>
      <c r="OO291" s="73"/>
      <c r="OP291" s="73"/>
      <c r="OQ291" s="73"/>
      <c r="OR291" s="73"/>
      <c r="OS291" s="73"/>
      <c r="OT291" s="73"/>
      <c r="OU291" s="73"/>
      <c r="OV291" s="73"/>
      <c r="OW291" s="73"/>
      <c r="OX291" s="73"/>
      <c r="OY291" s="73"/>
      <c r="OZ291" s="73"/>
      <c r="PA291" s="73"/>
      <c r="PB291" s="73"/>
      <c r="PC291" s="73"/>
      <c r="PD291" s="73"/>
      <c r="PE291" s="73"/>
      <c r="PF291" s="73"/>
      <c r="PG291" s="73"/>
      <c r="PH291" s="73"/>
      <c r="PI291" s="73"/>
      <c r="PJ291" s="73"/>
      <c r="PK291" s="73"/>
      <c r="PL291" s="73"/>
      <c r="PM291" s="73"/>
      <c r="PN291" s="73"/>
      <c r="PO291" s="73"/>
      <c r="PP291" s="73"/>
      <c r="PQ291" s="73"/>
      <c r="PR291" s="73"/>
      <c r="PS291" s="73"/>
      <c r="PT291" s="73"/>
      <c r="PU291" s="73"/>
      <c r="PV291" s="73"/>
      <c r="PW291" s="73"/>
      <c r="PX291" s="73"/>
      <c r="PY291" s="73"/>
      <c r="PZ291" s="73"/>
      <c r="QA291" s="73"/>
      <c r="QB291" s="73"/>
      <c r="QC291" s="73"/>
      <c r="QD291" s="73"/>
      <c r="QE291" s="73"/>
      <c r="QF291" s="73"/>
      <c r="QG291" s="73"/>
      <c r="QH291" s="73"/>
      <c r="QI291" s="73"/>
      <c r="QJ291" s="73"/>
      <c r="QK291" s="73"/>
      <c r="QL291" s="73"/>
      <c r="QM291" s="73"/>
      <c r="QN291" s="73"/>
      <c r="QO291" s="73"/>
      <c r="QP291" s="73"/>
      <c r="QQ291" s="73"/>
      <c r="QR291" s="73"/>
      <c r="QS291" s="73"/>
      <c r="QT291" s="73"/>
      <c r="QU291" s="73"/>
      <c r="QV291" s="73"/>
      <c r="QW291" s="73"/>
      <c r="QX291" s="73"/>
      <c r="QY291" s="73"/>
      <c r="QZ291" s="73"/>
      <c r="RA291" s="73"/>
      <c r="RB291" s="73"/>
      <c r="RC291" s="73"/>
      <c r="RD291" s="73"/>
      <c r="RE291" s="73"/>
      <c r="RF291" s="73"/>
      <c r="RG291" s="73"/>
      <c r="RH291" s="73"/>
      <c r="RI291" s="73"/>
      <c r="RJ291" s="73"/>
      <c r="RK291" s="73"/>
      <c r="RL291" s="73"/>
      <c r="RM291" s="73"/>
      <c r="RN291" s="73"/>
      <c r="RO291" s="73"/>
      <c r="RP291" s="73"/>
      <c r="RQ291" s="73"/>
      <c r="RR291" s="73"/>
      <c r="RS291" s="73"/>
      <c r="RT291" s="73"/>
      <c r="RU291" s="73"/>
      <c r="RV291" s="73"/>
      <c r="RW291" s="73"/>
      <c r="RX291" s="73"/>
      <c r="RY291" s="73"/>
      <c r="RZ291" s="73"/>
      <c r="SA291" s="73"/>
      <c r="SB291" s="73"/>
      <c r="SC291" s="73"/>
      <c r="SD291" s="73"/>
      <c r="SE291" s="73"/>
      <c r="SF291" s="73"/>
      <c r="SG291" s="73"/>
      <c r="SH291" s="73"/>
      <c r="SI291" s="73"/>
      <c r="SJ291" s="73"/>
      <c r="SK291" s="73"/>
      <c r="SL291" s="73"/>
      <c r="SM291" s="73"/>
      <c r="SN291" s="73"/>
      <c r="SO291" s="73"/>
      <c r="SP291" s="73"/>
      <c r="SQ291" s="73"/>
      <c r="SR291" s="73"/>
      <c r="SS291" s="73"/>
      <c r="ST291" s="73"/>
      <c r="SU291" s="73"/>
      <c r="SV291" s="73"/>
      <c r="SW291" s="73"/>
      <c r="SX291" s="73"/>
      <c r="SY291" s="73"/>
      <c r="SZ291" s="73"/>
      <c r="TA291" s="73"/>
      <c r="TB291" s="73"/>
      <c r="TC291" s="73"/>
      <c r="TD291" s="73"/>
      <c r="TE291" s="73"/>
      <c r="TF291" s="73"/>
      <c r="TG291" s="73"/>
      <c r="TH291" s="73"/>
      <c r="TI291" s="73"/>
      <c r="TJ291" s="73"/>
      <c r="TK291" s="73"/>
      <c r="TL291" s="73"/>
      <c r="TM291" s="73"/>
      <c r="TN291" s="73"/>
      <c r="TO291" s="73"/>
      <c r="TP291" s="73"/>
      <c r="TQ291" s="73"/>
      <c r="TR291" s="73"/>
      <c r="TS291" s="73"/>
      <c r="TT291" s="73"/>
      <c r="TU291" s="73"/>
      <c r="TV291" s="73"/>
      <c r="TW291" s="73"/>
      <c r="TX291" s="73"/>
      <c r="TY291" s="73"/>
      <c r="TZ291" s="73"/>
      <c r="UA291" s="73"/>
      <c r="UB291" s="73"/>
      <c r="UC291" s="73"/>
      <c r="UD291" s="73"/>
      <c r="UE291" s="73"/>
      <c r="UF291" s="73"/>
      <c r="UG291" s="73"/>
      <c r="UH291" s="73"/>
      <c r="UI291" s="73"/>
      <c r="UJ291" s="73"/>
      <c r="UK291" s="73"/>
      <c r="UL291" s="73"/>
      <c r="UM291" s="73"/>
      <c r="UN291" s="73"/>
      <c r="UO291" s="73"/>
      <c r="UP291" s="73"/>
      <c r="UQ291" s="73"/>
      <c r="UR291" s="73"/>
      <c r="US291" s="73"/>
      <c r="UT291" s="73"/>
      <c r="UU291" s="73"/>
      <c r="UV291" s="73"/>
      <c r="UW291" s="73"/>
      <c r="UX291" s="73"/>
      <c r="UY291" s="73"/>
      <c r="UZ291" s="73"/>
      <c r="VA291" s="73"/>
      <c r="VB291" s="73"/>
      <c r="VC291" s="73"/>
      <c r="VD291" s="73"/>
      <c r="VE291" s="73"/>
      <c r="VF291" s="73"/>
      <c r="VG291" s="73"/>
      <c r="VH291" s="73"/>
      <c r="VI291" s="73"/>
      <c r="VJ291" s="73"/>
      <c r="VK291" s="73"/>
      <c r="VL291" s="73"/>
      <c r="VM291" s="73"/>
      <c r="VN291" s="73"/>
      <c r="VO291" s="73"/>
      <c r="VP291" s="73"/>
      <c r="VQ291" s="73"/>
      <c r="VR291" s="73"/>
      <c r="VS291" s="73"/>
      <c r="VT291" s="73"/>
      <c r="VU291" s="73"/>
      <c r="VV291" s="73"/>
      <c r="VW291" s="73"/>
      <c r="VX291" s="73"/>
      <c r="VY291" s="73"/>
      <c r="VZ291" s="73"/>
      <c r="WA291" s="73"/>
      <c r="WB291" s="73"/>
      <c r="WC291" s="73"/>
      <c r="WD291" s="73"/>
      <c r="WE291" s="73"/>
      <c r="WF291" s="73"/>
      <c r="WG291" s="73"/>
      <c r="WH291" s="73"/>
      <c r="WI291" s="73"/>
      <c r="WJ291" s="73"/>
      <c r="WK291" s="73"/>
      <c r="WL291" s="73"/>
      <c r="WM291" s="73"/>
      <c r="WN291" s="73"/>
      <c r="WO291" s="73"/>
      <c r="WP291" s="73"/>
      <c r="WQ291" s="73"/>
      <c r="WR291" s="73"/>
      <c r="WS291" s="73"/>
      <c r="WT291" s="73"/>
      <c r="WU291" s="73"/>
      <c r="WV291" s="73"/>
      <c r="WW291" s="73"/>
      <c r="WX291" s="73"/>
      <c r="WY291" s="73"/>
      <c r="WZ291" s="73"/>
      <c r="XA291" s="73"/>
      <c r="XB291" s="73"/>
      <c r="XC291" s="73"/>
      <c r="XD291" s="73"/>
      <c r="XE291" s="73"/>
      <c r="XF291" s="73"/>
      <c r="XG291" s="73"/>
      <c r="XH291" s="73"/>
      <c r="XI291" s="73"/>
      <c r="XJ291" s="73"/>
      <c r="XK291" s="73"/>
      <c r="XL291" s="73"/>
      <c r="XM291" s="73"/>
      <c r="XN291" s="73"/>
      <c r="XO291" s="73"/>
      <c r="XP291" s="73"/>
      <c r="XQ291" s="73"/>
      <c r="XR291" s="73"/>
      <c r="XS291" s="73"/>
      <c r="XT291" s="73"/>
      <c r="XU291" s="73"/>
      <c r="XV291" s="73"/>
      <c r="XW291" s="73"/>
      <c r="XX291" s="73"/>
      <c r="XY291" s="73"/>
      <c r="XZ291" s="73"/>
      <c r="YA291" s="73"/>
      <c r="YB291" s="73"/>
      <c r="YC291" s="73"/>
      <c r="YD291" s="73"/>
      <c r="YE291" s="73"/>
      <c r="YF291" s="73"/>
      <c r="YG291" s="73"/>
      <c r="YH291" s="73"/>
      <c r="YI291" s="73"/>
      <c r="YJ291" s="73"/>
      <c r="YK291" s="73"/>
      <c r="YL291" s="73"/>
      <c r="YM291" s="73"/>
      <c r="YN291" s="73"/>
      <c r="YO291" s="73"/>
      <c r="YP291" s="73"/>
      <c r="YQ291" s="73"/>
      <c r="YR291" s="73"/>
      <c r="YS291" s="73"/>
      <c r="YT291" s="73"/>
      <c r="YU291" s="73"/>
      <c r="YV291" s="73"/>
      <c r="YW291" s="73"/>
      <c r="YX291" s="73"/>
      <c r="YY291" s="73"/>
      <c r="YZ291" s="73"/>
      <c r="ZA291" s="73"/>
      <c r="ZB291" s="73"/>
      <c r="ZC291" s="73"/>
      <c r="ZD291" s="73"/>
      <c r="ZE291" s="73"/>
      <c r="ZF291" s="73"/>
      <c r="ZG291" s="73"/>
      <c r="ZH291" s="73"/>
      <c r="ZI291" s="73"/>
      <c r="ZJ291" s="73"/>
      <c r="ZK291" s="73"/>
      <c r="ZL291" s="73"/>
      <c r="ZM291" s="73"/>
      <c r="ZN291" s="73"/>
      <c r="ZO291" s="73"/>
      <c r="ZP291" s="73"/>
      <c r="ZQ291" s="73"/>
      <c r="ZR291" s="73"/>
      <c r="ZS291" s="73"/>
      <c r="ZT291" s="73"/>
      <c r="ZU291" s="73"/>
      <c r="ZV291" s="73"/>
      <c r="ZW291" s="73"/>
      <c r="ZX291" s="73"/>
      <c r="ZY291" s="73"/>
      <c r="ZZ291" s="73"/>
      <c r="AAA291" s="73"/>
      <c r="AAB291" s="73"/>
      <c r="AAC291" s="73"/>
      <c r="AAD291" s="73"/>
      <c r="AAE291" s="73"/>
      <c r="AAF291" s="73"/>
      <c r="AAG291" s="73"/>
      <c r="AAH291" s="73"/>
      <c r="AAI291" s="73"/>
      <c r="AAJ291" s="73"/>
      <c r="AAK291" s="73"/>
      <c r="AAL291" s="73"/>
      <c r="AAM291" s="73"/>
      <c r="AAN291" s="73"/>
      <c r="AAO291" s="73"/>
      <c r="AAP291" s="73"/>
      <c r="AAQ291" s="73"/>
      <c r="AAR291" s="73"/>
      <c r="AAS291" s="73"/>
      <c r="AAT291" s="73"/>
      <c r="AAU291" s="73"/>
      <c r="AAV291" s="73"/>
      <c r="AAW291" s="73"/>
      <c r="AAX291" s="73"/>
      <c r="AAY291" s="73"/>
      <c r="AAZ291" s="73"/>
      <c r="ABA291" s="73"/>
      <c r="ABB291" s="73"/>
      <c r="ABC291" s="73"/>
      <c r="ABD291" s="73"/>
      <c r="ABE291" s="73"/>
      <c r="ABF291" s="73"/>
      <c r="ABG291" s="73"/>
      <c r="ABH291" s="73"/>
      <c r="ABI291" s="73"/>
      <c r="ABJ291" s="73"/>
      <c r="ABK291" s="73"/>
      <c r="ABL291" s="73"/>
      <c r="ABM291" s="73"/>
      <c r="ABN291" s="73"/>
      <c r="ABO291" s="73"/>
      <c r="ABP291" s="73"/>
      <c r="ABQ291" s="73"/>
      <c r="ABR291" s="73"/>
      <c r="ABS291" s="73"/>
      <c r="ABT291" s="73"/>
      <c r="ABU291" s="73"/>
      <c r="ABV291" s="73"/>
      <c r="ABW291" s="73"/>
      <c r="ABX291" s="73"/>
      <c r="ABY291" s="73"/>
      <c r="ABZ291" s="73"/>
      <c r="ACA291" s="73"/>
      <c r="ACB291" s="73"/>
      <c r="ACC291" s="73"/>
      <c r="ACD291" s="73"/>
      <c r="ACE291" s="73"/>
      <c r="ACF291" s="73"/>
      <c r="ACG291" s="73"/>
      <c r="ACH291" s="73"/>
      <c r="ACI291" s="73"/>
      <c r="ACJ291" s="73"/>
      <c r="ACK291" s="73"/>
      <c r="ACL291" s="73"/>
      <c r="ACM291" s="73"/>
      <c r="ACN291" s="73"/>
      <c r="ACO291" s="73"/>
      <c r="ACP291" s="73"/>
      <c r="ACQ291" s="73"/>
      <c r="ACR291" s="73"/>
      <c r="ACS291" s="73"/>
      <c r="ACT291" s="73"/>
      <c r="ACU291" s="73"/>
      <c r="ACV291" s="73"/>
      <c r="ACW291" s="73"/>
      <c r="ACX291" s="73"/>
      <c r="ACY291" s="73"/>
      <c r="ACZ291" s="73"/>
      <c r="ADA291" s="73"/>
      <c r="ADB291" s="73"/>
      <c r="ADC291" s="73"/>
      <c r="ADD291" s="73"/>
      <c r="ADE291" s="73"/>
      <c r="ADF291" s="73"/>
      <c r="ADG291" s="73"/>
      <c r="ADH291" s="73"/>
      <c r="ADI291" s="73"/>
      <c r="ADJ291" s="73"/>
      <c r="ADK291" s="73"/>
      <c r="ADL291" s="73"/>
      <c r="ADM291" s="73"/>
      <c r="ADN291" s="73"/>
      <c r="ADO291" s="73"/>
      <c r="ADP291" s="73"/>
      <c r="ADQ291" s="73"/>
      <c r="ADR291" s="73"/>
      <c r="ADS291" s="73"/>
      <c r="ADT291" s="73"/>
      <c r="ADU291" s="73"/>
      <c r="ADV291" s="73"/>
      <c r="ADW291" s="73"/>
      <c r="ADX291" s="73"/>
      <c r="ADY291" s="73"/>
      <c r="ADZ291" s="73"/>
      <c r="AEA291" s="73"/>
      <c r="AEB291" s="73"/>
      <c r="AEC291" s="73"/>
      <c r="AED291" s="73"/>
      <c r="AEE291" s="73"/>
      <c r="AEF291" s="73"/>
      <c r="AEG291" s="73"/>
      <c r="AEH291" s="73"/>
      <c r="AEI291" s="73"/>
      <c r="AEJ291" s="73"/>
      <c r="AEK291" s="73"/>
      <c r="AEL291" s="73"/>
      <c r="AEM291" s="73"/>
      <c r="AEN291" s="73"/>
      <c r="AEO291" s="73"/>
      <c r="AEP291" s="73"/>
      <c r="AEQ291" s="73"/>
      <c r="AER291" s="73"/>
      <c r="AES291" s="73"/>
      <c r="AET291" s="73"/>
      <c r="AEU291" s="73"/>
      <c r="AEV291" s="73"/>
      <c r="AEW291" s="73"/>
      <c r="AEX291" s="73"/>
      <c r="AEY291" s="73"/>
      <c r="AEZ291" s="73"/>
      <c r="AFA291" s="73"/>
      <c r="AFB291" s="73"/>
      <c r="AFC291" s="73"/>
      <c r="AFD291" s="73"/>
      <c r="AFE291" s="73"/>
      <c r="AFF291" s="73"/>
      <c r="AFG291" s="73"/>
      <c r="AFH291" s="73"/>
      <c r="AFI291" s="73"/>
      <c r="AFJ291" s="73"/>
      <c r="AFK291" s="73"/>
      <c r="AFL291" s="73"/>
      <c r="AFM291" s="73"/>
      <c r="AFN291" s="73"/>
      <c r="AFO291" s="73"/>
      <c r="AFP291" s="73"/>
      <c r="AFQ291" s="73"/>
      <c r="AFR291" s="73"/>
      <c r="AFS291" s="73"/>
      <c r="AFT291" s="73"/>
      <c r="AFU291" s="73"/>
      <c r="AFV291" s="73"/>
      <c r="AFW291" s="73"/>
      <c r="AFX291" s="73"/>
      <c r="AFY291" s="73"/>
      <c r="AFZ291" s="73"/>
      <c r="AGA291" s="73"/>
      <c r="AGB291" s="73"/>
      <c r="AGC291" s="73"/>
      <c r="AGD291" s="73"/>
      <c r="AGE291" s="73"/>
      <c r="AGF291" s="73"/>
      <c r="AGG291" s="73"/>
      <c r="AGH291" s="73"/>
      <c r="AGI291" s="73"/>
      <c r="AGJ291" s="73"/>
      <c r="AGK291" s="73"/>
      <c r="AGL291" s="73"/>
      <c r="AGM291" s="73"/>
      <c r="AGN291" s="73"/>
      <c r="AGO291" s="73"/>
      <c r="AGP291" s="73"/>
      <c r="AGQ291" s="73"/>
      <c r="AGR291" s="73"/>
      <c r="AGS291" s="73"/>
      <c r="AGT291" s="73"/>
      <c r="AGU291" s="73"/>
      <c r="AGV291" s="73"/>
      <c r="AGW291" s="73"/>
      <c r="AGX291" s="73"/>
      <c r="AGY291" s="73"/>
      <c r="AGZ291" s="73"/>
      <c r="AHA291" s="73"/>
      <c r="AHB291" s="73"/>
      <c r="AHC291" s="73"/>
      <c r="AHD291" s="73"/>
      <c r="AHE291" s="73"/>
      <c r="AHF291" s="73"/>
      <c r="AHG291" s="73"/>
      <c r="AHH291" s="73"/>
      <c r="AHI291" s="73"/>
      <c r="AHJ291" s="73"/>
      <c r="AHK291" s="73"/>
      <c r="AHL291" s="73"/>
      <c r="AHM291" s="73"/>
      <c r="AHN291" s="73"/>
      <c r="AHO291" s="73"/>
      <c r="AHP291" s="73"/>
      <c r="AHQ291" s="73"/>
      <c r="AHR291" s="73"/>
      <c r="AHS291" s="73"/>
      <c r="AHT291" s="73"/>
      <c r="AHU291" s="73"/>
      <c r="AHV291" s="73"/>
      <c r="AHW291" s="73"/>
      <c r="AHX291" s="73"/>
      <c r="AHY291" s="73"/>
      <c r="AHZ291" s="73"/>
      <c r="AIA291" s="73"/>
      <c r="AIB291" s="73"/>
      <c r="AIC291" s="73"/>
      <c r="AID291" s="73"/>
      <c r="AIE291" s="73"/>
      <c r="AIF291" s="73"/>
      <c r="AIG291" s="73"/>
      <c r="AIH291" s="73"/>
      <c r="AII291" s="73"/>
      <c r="AIJ291" s="73"/>
      <c r="AIK291" s="73"/>
      <c r="AIL291" s="73"/>
      <c r="AIM291" s="73"/>
      <c r="AIN291" s="73"/>
      <c r="AIO291" s="73"/>
      <c r="AIP291" s="73"/>
      <c r="AIQ291" s="73"/>
      <c r="AIR291" s="73"/>
      <c r="AIS291" s="73"/>
      <c r="AIT291" s="73"/>
      <c r="AIU291" s="73"/>
      <c r="AIV291" s="73"/>
      <c r="AIW291" s="73"/>
      <c r="AIX291" s="73"/>
      <c r="AIY291" s="73"/>
      <c r="AIZ291" s="73"/>
      <c r="AJA291" s="73"/>
      <c r="AJB291" s="73"/>
      <c r="AJC291" s="73"/>
      <c r="AJD291" s="73"/>
      <c r="AJE291" s="73"/>
      <c r="AJF291" s="73"/>
      <c r="AJG291" s="73"/>
      <c r="AJH291" s="73"/>
      <c r="AJI291" s="73"/>
      <c r="AJJ291" s="73"/>
      <c r="AJK291" s="73"/>
      <c r="AJL291" s="73"/>
      <c r="AJM291" s="73"/>
      <c r="AJN291" s="73"/>
      <c r="AJO291" s="73"/>
      <c r="AJP291" s="73"/>
      <c r="AJQ291" s="73"/>
      <c r="AJR291" s="73"/>
      <c r="AJS291" s="73"/>
      <c r="AJT291" s="73"/>
      <c r="AJU291" s="73"/>
      <c r="AJV291" s="73"/>
      <c r="AJW291" s="73"/>
      <c r="AJX291" s="73"/>
      <c r="AJY291" s="73"/>
      <c r="AJZ291" s="73"/>
      <c r="AKA291" s="73"/>
      <c r="AKB291" s="73"/>
      <c r="AKC291" s="73"/>
      <c r="AKD291" s="73"/>
      <c r="AKE291" s="73"/>
      <c r="AKF291" s="73"/>
      <c r="AKG291" s="73"/>
      <c r="AKH291" s="73"/>
      <c r="AKI291" s="73"/>
      <c r="AKJ291" s="73"/>
      <c r="AKK291" s="73"/>
      <c r="AKL291" s="73"/>
      <c r="AKM291" s="73"/>
      <c r="AKN291" s="73"/>
      <c r="AKO291" s="73"/>
      <c r="AKP291" s="73"/>
      <c r="AKQ291" s="73"/>
      <c r="AKR291" s="73"/>
      <c r="AKS291" s="73"/>
      <c r="AKT291" s="73"/>
      <c r="AKU291" s="73"/>
      <c r="AKV291" s="73"/>
      <c r="AKW291" s="73"/>
      <c r="AKX291" s="73"/>
      <c r="AKY291" s="73"/>
      <c r="AKZ291" s="73"/>
      <c r="ALA291" s="73"/>
      <c r="ALB291" s="73"/>
      <c r="ALC291" s="73"/>
      <c r="ALD291" s="73"/>
      <c r="ALE291" s="73"/>
      <c r="ALF291" s="73"/>
      <c r="ALG291" s="73"/>
      <c r="ALH291" s="73"/>
      <c r="ALI291" s="73"/>
      <c r="ALJ291" s="73"/>
      <c r="ALK291" s="73"/>
      <c r="ALL291" s="73"/>
      <c r="ALM291" s="73"/>
      <c r="ALN291" s="73"/>
    </row>
    <row r="292" spans="1:1002" ht="16" x14ac:dyDescent="0.2">
      <c r="A292" s="86"/>
      <c r="B292" s="87"/>
      <c r="C292" s="88"/>
      <c r="D292" s="73"/>
      <c r="E292" s="89"/>
      <c r="F292" s="89"/>
    </row>
    <row r="293" spans="1:1002" ht="16" x14ac:dyDescent="0.2">
      <c r="B293" s="87"/>
      <c r="C293" s="88"/>
      <c r="D293" s="73"/>
      <c r="E293" s="89"/>
      <c r="F293" s="89"/>
    </row>
    <row r="294" spans="1:1002" ht="16" x14ac:dyDescent="0.2">
      <c r="A294" s="91" t="s">
        <v>216</v>
      </c>
      <c r="B294" s="87"/>
      <c r="C294" s="88"/>
      <c r="D294" s="73"/>
      <c r="E294" s="89"/>
      <c r="F294" s="89"/>
    </row>
    <row r="295" spans="1:1002" ht="16" x14ac:dyDescent="0.2">
      <c r="A295" s="91" t="s">
        <v>217</v>
      </c>
      <c r="B295" s="87"/>
      <c r="C295" s="88"/>
      <c r="D295" s="73"/>
      <c r="E295" s="89"/>
      <c r="F295" s="89"/>
    </row>
    <row r="296" spans="1:1002" ht="16" x14ac:dyDescent="0.2">
      <c r="A296" s="91" t="s">
        <v>218</v>
      </c>
      <c r="B296" s="87"/>
      <c r="C296" s="88"/>
      <c r="D296" s="73"/>
      <c r="E296" s="89"/>
      <c r="F296" s="89"/>
    </row>
    <row r="297" spans="1:1002" ht="16" x14ac:dyDescent="0.2">
      <c r="A297" s="91" t="s">
        <v>219</v>
      </c>
      <c r="B297" s="87"/>
      <c r="C297" s="88"/>
      <c r="D297" s="73"/>
      <c r="E297" s="89"/>
      <c r="F297" s="89"/>
    </row>
    <row r="298" spans="1:1002" ht="16" x14ac:dyDescent="0.2">
      <c r="A298" s="91" t="s">
        <v>220</v>
      </c>
      <c r="B298" s="87"/>
      <c r="C298" s="88"/>
      <c r="D298" s="73"/>
      <c r="E298" s="89"/>
      <c r="F298" s="89"/>
    </row>
    <row r="299" spans="1:1002" ht="16" x14ac:dyDescent="0.2">
      <c r="B299" s="87"/>
      <c r="C299" s="88"/>
      <c r="D299" s="73"/>
      <c r="E299" s="89"/>
      <c r="F299" s="89"/>
    </row>
    <row r="300" spans="1:1002" ht="16" x14ac:dyDescent="0.2">
      <c r="A300" s="92" t="s">
        <v>221</v>
      </c>
      <c r="B300" s="87"/>
      <c r="C300" s="88"/>
      <c r="D300" s="73"/>
      <c r="E300" s="89"/>
      <c r="F300" s="89"/>
    </row>
    <row r="301" spans="1:1002" ht="16" x14ac:dyDescent="0.2">
      <c r="A301" s="92" t="s">
        <v>222</v>
      </c>
      <c r="B301" s="87"/>
      <c r="C301" s="88"/>
      <c r="D301" s="73"/>
      <c r="E301" s="89"/>
      <c r="F301" s="89"/>
    </row>
    <row r="302" spans="1:1002" ht="16" x14ac:dyDescent="0.2">
      <c r="A302" s="92"/>
      <c r="B302" s="87"/>
      <c r="C302" s="88"/>
      <c r="D302" s="73"/>
      <c r="E302" s="89"/>
      <c r="F302" s="89"/>
    </row>
    <row r="303" spans="1:1002" ht="16" x14ac:dyDescent="0.2">
      <c r="A303" s="91" t="s">
        <v>223</v>
      </c>
      <c r="B303" s="87"/>
      <c r="C303" s="88"/>
      <c r="D303" s="73"/>
      <c r="E303" s="89"/>
      <c r="F303" s="89"/>
    </row>
    <row r="304" spans="1:1002" ht="16" x14ac:dyDescent="0.2">
      <c r="A304" s="91"/>
      <c r="B304" s="87"/>
      <c r="C304" s="88"/>
      <c r="D304" s="73"/>
      <c r="E304" s="89"/>
      <c r="F304" s="89"/>
    </row>
    <row r="305" spans="1:6" ht="16" x14ac:dyDescent="0.2">
      <c r="A305" s="93" t="s">
        <v>224</v>
      </c>
      <c r="B305" s="87"/>
      <c r="C305" s="88"/>
      <c r="D305" s="73"/>
      <c r="E305" s="89"/>
      <c r="F305" s="89"/>
    </row>
    <row r="306" spans="1:6" ht="16" x14ac:dyDescent="0.2">
      <c r="A306" s="93" t="s">
        <v>225</v>
      </c>
      <c r="B306" s="87"/>
      <c r="C306" s="88"/>
      <c r="D306" s="73"/>
      <c r="E306" s="89"/>
      <c r="F306" s="89"/>
    </row>
    <row r="307" spans="1:6" x14ac:dyDescent="0.2">
      <c r="E307" s="5"/>
    </row>
    <row r="308" spans="1:6" x14ac:dyDescent="0.2">
      <c r="F308" s="5"/>
    </row>
    <row r="309" spans="1:6" x14ac:dyDescent="0.2">
      <c r="F309" s="5"/>
    </row>
    <row r="310" spans="1:6" x14ac:dyDescent="0.2">
      <c r="A310" s="93"/>
    </row>
    <row r="312" spans="1:6" x14ac:dyDescent="0.2">
      <c r="A312" s="93"/>
    </row>
    <row r="316" spans="1:6" x14ac:dyDescent="0.2">
      <c r="A316" s="94"/>
    </row>
    <row r="318" spans="1:6" x14ac:dyDescent="0.2">
      <c r="A31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Hanketabel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2022-03-07T11:35:07Z</dcterms:created>
  <dcterms:modified xsi:type="dcterms:W3CDTF">2022-03-08T09:02:04Z</dcterms:modified>
</cp:coreProperties>
</file>