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tk\Documents\Töö\SARAPIKU EHITUS OÜ\1 Objektid töös\13 OÜ Laulupeo Residents Laulupeo 11 11a 11b\HP sisse\Alltöö\4. Katus\Hange.ee päringu materjal\"/>
    </mc:Choice>
  </mc:AlternateContent>
  <xr:revisionPtr revIDLastSave="0" documentId="13_ncr:1_{7A85E5BA-A920-4995-BF67-B43A29ACF9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hutabel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0" i="2"/>
  <c r="F28" i="2"/>
  <c r="F10" i="2"/>
  <c r="F11" i="2"/>
  <c r="F12" i="2"/>
  <c r="F13" i="2"/>
  <c r="F14" i="2"/>
  <c r="F15" i="2"/>
  <c r="F16" i="2"/>
  <c r="F21" i="2"/>
  <c r="F17" i="2"/>
  <c r="F18" i="2"/>
  <c r="F19" i="2"/>
  <c r="F20" i="2"/>
  <c r="F9" i="2" l="1"/>
  <c r="F24" i="2" s="1"/>
  <c r="F25" i="2" l="1"/>
  <c r="F26" i="2" s="1"/>
</calcChain>
</file>

<file path=xl/sharedStrings.xml><?xml version="1.0" encoding="utf-8"?>
<sst xmlns="http://schemas.openxmlformats.org/spreadsheetml/2006/main" count="76" uniqueCount="63">
  <si>
    <t>KOKKU:</t>
  </si>
  <si>
    <t>KOKKU</t>
  </si>
  <si>
    <t>1</t>
  </si>
  <si>
    <t>m2</t>
  </si>
  <si>
    <t>tk</t>
  </si>
  <si>
    <t>kmpl</t>
  </si>
  <si>
    <t>jm</t>
  </si>
  <si>
    <t>Katus:</t>
  </si>
  <si>
    <t>3.3</t>
  </si>
  <si>
    <t>3.2</t>
  </si>
  <si>
    <t>3.1</t>
  </si>
  <si>
    <t>-</t>
  </si>
  <si>
    <t>3.4</t>
  </si>
  <si>
    <t>3.12</t>
  </si>
  <si>
    <t>3.11</t>
  </si>
  <si>
    <t>3.10</t>
  </si>
  <si>
    <t>3.9</t>
  </si>
  <si>
    <t>3.8</t>
  </si>
  <si>
    <t>3.7</t>
  </si>
  <si>
    <t>3.6</t>
  </si>
  <si>
    <t>3.5</t>
  </si>
  <si>
    <t>MÄRKUSED</t>
  </si>
  <si>
    <t>Ü/HIND</t>
  </si>
  <si>
    <t>HULK</t>
  </si>
  <si>
    <t>ÜHIK</t>
  </si>
  <si>
    <t>TÖÖ</t>
  </si>
  <si>
    <t>JRK</t>
  </si>
  <si>
    <r>
      <t>PAKKUJA:</t>
    </r>
    <r>
      <rPr>
        <sz val="12"/>
        <color theme="1"/>
        <rFont val="Calibri"/>
        <family val="2"/>
        <scheme val="minor"/>
      </rPr>
      <t xml:space="preserve"> </t>
    </r>
  </si>
  <si>
    <r>
      <t>PAKKUJA NIMI:</t>
    </r>
    <r>
      <rPr>
        <sz val="12"/>
        <color theme="1"/>
        <rFont val="Calibri"/>
        <family val="2"/>
        <scheme val="minor"/>
      </rPr>
      <t xml:space="preserve"> </t>
    </r>
  </si>
  <si>
    <r>
      <t>PAKKUJA TEL:</t>
    </r>
    <r>
      <rPr>
        <sz val="12"/>
        <color theme="1"/>
        <rFont val="Calibri"/>
        <family val="2"/>
        <scheme val="minor"/>
      </rPr>
      <t xml:space="preserve"> </t>
    </r>
  </si>
  <si>
    <r>
      <t>PAKKUJA E-POST:</t>
    </r>
    <r>
      <rPr>
        <sz val="12"/>
        <color theme="1"/>
        <rFont val="Calibri"/>
        <family val="2"/>
        <scheme val="minor"/>
      </rPr>
      <t xml:space="preserve"> </t>
    </r>
  </si>
  <si>
    <t>Kokku;</t>
  </si>
  <si>
    <t>Km 20%:</t>
  </si>
  <si>
    <t>Otsadetail valmis freesitud. Detaili pikkus L=1500mm.</t>
  </si>
  <si>
    <t>Pärlin valmis freesitud. Detaili pikkus L=1500mm.</t>
  </si>
  <si>
    <t>Lipumast valmis freesitud;</t>
  </si>
  <si>
    <t xml:space="preserve"> - Maja on kaetud fassaaditellingute ja telk-katusega;</t>
  </si>
  <si>
    <t xml:space="preserve"> - Lammutustööd teostatakse enne tööde algust. Vana katus on lammutatud kuni müürilati palgini ja korstnad vahelaeni;</t>
  </si>
  <si>
    <t xml:space="preserve"> - Suuremate materjalide tõsted teleskooplaaduriga - laadur tellija poolt (Sarikad, räästalaud, tuulutus, pleki alusroov);</t>
  </si>
  <si>
    <t xml:space="preserve"> - Ilusarikate otsad varasemalt valmis lõigatud (Detaili pikkus 1500mm);</t>
  </si>
  <si>
    <t xml:space="preserve"> - Kõik eelvärviga kaetud puidu lõiked tuleb värviga katta;</t>
  </si>
  <si>
    <t xml:space="preserve"> - Ehitustöödel tuleb arvestada kõikide vajalike tööriistade, tööriiete ja tööohutuse nõuetega (abi ja kinnitustarvikud tellija poolt);</t>
  </si>
  <si>
    <t xml:space="preserve"> - Ehitustöödest tekkinud praht tuleb paigaldada prahi konteinerisse. Töömaa igapäevane koristus;</t>
  </si>
  <si>
    <t xml:space="preserve"> - Tuleb arvestada kõikide töödega et saavutada soovitud lõpptulemus;</t>
  </si>
  <si>
    <t xml:space="preserve"> - Arveldus: Vastavalt kokkuleppele.</t>
  </si>
  <si>
    <r>
      <t xml:space="preserve">Vintskapi/otsaviilu sõrestik </t>
    </r>
    <r>
      <rPr>
        <sz val="12"/>
        <rFont val="Calibri"/>
        <family val="2"/>
        <scheme val="minor"/>
      </rPr>
      <t>(45x195mm s=600mm);</t>
    </r>
  </si>
  <si>
    <r>
      <t xml:space="preserve">Müürilatt </t>
    </r>
    <r>
      <rPr>
        <sz val="12"/>
        <rFont val="Calibri"/>
        <family val="2"/>
        <scheme val="minor"/>
      </rPr>
      <t>(45x195mm 2x);</t>
    </r>
  </si>
  <si>
    <r>
      <t xml:space="preserve">Vahelaetalad vintskapi sõrestiku toetuseks </t>
    </r>
    <r>
      <rPr>
        <sz val="12"/>
        <rFont val="Calibri"/>
        <family val="2"/>
        <scheme val="minor"/>
      </rPr>
      <t>(3x45x245mm L=5400mm);</t>
    </r>
  </si>
  <si>
    <r>
      <t xml:space="preserve">Katuse kandevkonstruktsioon: </t>
    </r>
    <r>
      <rPr>
        <sz val="12"/>
        <rFont val="Calibri"/>
        <family val="2"/>
        <scheme val="minor"/>
      </rPr>
      <t>Postid 150x150mm, liimpuit harjatala 120x390mm, sarikad 45x245mm ja vekslid, terasking TR-1 (Toolvärk puudub);</t>
    </r>
  </si>
  <si>
    <r>
      <t xml:space="preserve">Lahtise räästa sarika otsad </t>
    </r>
    <r>
      <rPr>
        <sz val="12"/>
        <rFont val="Calibri"/>
        <family val="2"/>
        <scheme val="minor"/>
      </rPr>
      <t>(70x145mm põhikatus. 70x95mm Vintskapp s=800mm);</t>
    </r>
  </si>
  <si>
    <r>
      <t xml:space="preserve">Lahtise räästa pärlini otsad </t>
    </r>
    <r>
      <rPr>
        <sz val="12"/>
        <rFont val="Calibri"/>
        <family val="2"/>
        <scheme val="minor"/>
      </rPr>
      <t>(100x350mm);</t>
    </r>
  </si>
  <si>
    <r>
      <rPr>
        <b/>
        <sz val="12"/>
        <rFont val="Calibri"/>
        <family val="2"/>
        <scheme val="minor"/>
      </rPr>
      <t xml:space="preserve">Lahtise räästa otsaviilu ilusarikad 70x145mm </t>
    </r>
    <r>
      <rPr>
        <sz val="12"/>
        <rFont val="Calibri"/>
        <family val="2"/>
        <scheme val="minor"/>
      </rPr>
      <t>(Otsaviil 1: 7.2m+7.2m. Otsaviil 2: 7.2m+7.2m+3.6m (Penn). Väike otsaviil 1: 3.5m+3.5m+1.3m (Penn). Väike otsaviil 2: 3.5m+3.5m+1.3m (Penn). Vintskapi külg: 3.6m x 4.</t>
    </r>
  </si>
  <si>
    <r>
      <t xml:space="preserve">Difuusne kate, räästa tilgaplekk, tuulutuslatt </t>
    </r>
    <r>
      <rPr>
        <sz val="12"/>
        <rFont val="Calibri"/>
        <family val="2"/>
        <scheme val="minor"/>
      </rPr>
      <t>(50x50mm);</t>
    </r>
  </si>
  <si>
    <t>Putukavõrk räästas ja harjas;</t>
  </si>
  <si>
    <t>Tuulelipu mast.</t>
  </si>
  <si>
    <r>
      <t>PAKKUMISE KUUPÄEV:</t>
    </r>
    <r>
      <rPr>
        <sz val="12"/>
        <color theme="1"/>
        <rFont val="Calibri"/>
        <family val="2"/>
        <scheme val="minor"/>
      </rPr>
      <t xml:space="preserve"> </t>
    </r>
  </si>
  <si>
    <t>Räästaste kogupikkus 126jm</t>
  </si>
  <si>
    <r>
      <t xml:space="preserve">Lahtise räästa laudis </t>
    </r>
    <r>
      <rPr>
        <sz val="12"/>
        <rFont val="Calibri"/>
        <family val="2"/>
        <scheme val="minor"/>
      </rPr>
      <t>(20x145mm 84m2 + otsalaud 126jm);</t>
    </r>
  </si>
  <si>
    <t xml:space="preserve"> - Räästalaud, sarika ja pärlini otsad, ilusarikad on varasemalt viimistletud;</t>
  </si>
  <si>
    <r>
      <rPr>
        <b/>
        <sz val="12"/>
        <rFont val="Calibri"/>
        <family val="2"/>
        <scheme val="minor"/>
      </rPr>
      <t>Pleki alusroov 22x100mm s=200mm</t>
    </r>
    <r>
      <rPr>
        <sz val="12"/>
        <rFont val="Calibri"/>
        <family val="2"/>
        <scheme val="minor"/>
      </rPr>
      <t xml:space="preserve"> (Räästas, hari, neelud ja läbiviigud tihe laudis);</t>
    </r>
  </si>
  <si>
    <t>Katuse maht m2:</t>
  </si>
  <si>
    <t>Ehituse m2 maksumus:</t>
  </si>
  <si>
    <t>Maksumus 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</si>
</sst>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5" fillId="0" borderId="0" xfId="1" applyFont="1"/>
    <xf numFmtId="0" fontId="8" fillId="0" borderId="5" xfId="1" applyFont="1" applyBorder="1" applyAlignment="1">
      <alignment horizontal="left" vertical="center" wrapText="1"/>
    </xf>
    <xf numFmtId="2" fontId="9" fillId="0" borderId="6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11" fillId="0" borderId="0" xfId="1" applyNumberFormat="1" applyFont="1" applyAlignment="1">
      <alignment horizontal="right" vertical="center"/>
    </xf>
    <xf numFmtId="0" fontId="11" fillId="0" borderId="0" xfId="1" applyFont="1"/>
    <xf numFmtId="49" fontId="4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3" fillId="0" borderId="0" xfId="2" applyFont="1" applyAlignment="1">
      <alignment horizontal="left" wrapText="1"/>
    </xf>
    <xf numFmtId="0" fontId="13" fillId="0" borderId="0" xfId="1" applyFont="1" applyAlignment="1">
      <alignment wrapText="1"/>
    </xf>
    <xf numFmtId="2" fontId="6" fillId="0" borderId="11" xfId="1" applyNumberFormat="1" applyFont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2" fontId="9" fillId="0" borderId="6" xfId="1" applyNumberFormat="1" applyFont="1" applyBorder="1" applyAlignment="1">
      <alignment horizontal="right" vertical="center"/>
    </xf>
    <xf numFmtId="0" fontId="13" fillId="0" borderId="0" xfId="2" applyFont="1" applyAlignment="1">
      <alignment wrapText="1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right" vertical="center"/>
    </xf>
  </cellXfs>
  <cellStyles count="3">
    <cellStyle name="Normal" xfId="0" builtinId="0"/>
    <cellStyle name="Normal 2" xfId="1" xr:uid="{058EB605-2CFA-4637-BF98-2DEB9BCDA703}"/>
    <cellStyle name="Normal 2 2" xfId="2" xr:uid="{99AA9AA3-7102-4C7D-B72F-28CD8ACAA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5F3A-2098-479E-930A-51F94A77B4C9}">
  <sheetPr>
    <tabColor rgb="FF00B050"/>
    <pageSetUpPr fitToPage="1"/>
  </sheetPr>
  <dimension ref="A2:G41"/>
  <sheetViews>
    <sheetView tabSelected="1" zoomScaleNormal="100" workbookViewId="0"/>
  </sheetViews>
  <sheetFormatPr defaultColWidth="9.1796875" defaultRowHeight="14.5" x14ac:dyDescent="0.35"/>
  <cols>
    <col min="1" max="1" width="5" style="6" bestFit="1" customWidth="1"/>
    <col min="2" max="2" width="54.453125" style="1" customWidth="1"/>
    <col min="3" max="3" width="9" style="5" bestFit="1" customWidth="1"/>
    <col min="4" max="4" width="9.453125" style="5" bestFit="1" customWidth="1"/>
    <col min="5" max="5" width="10.81640625" style="4" bestFit="1" customWidth="1"/>
    <col min="6" max="6" width="11.1796875" style="4" bestFit="1" customWidth="1"/>
    <col min="7" max="7" width="33.453125" style="1" customWidth="1"/>
    <col min="8" max="16384" width="9.1796875" style="1"/>
  </cols>
  <sheetData>
    <row r="2" spans="1:7" ht="15.5" x14ac:dyDescent="0.35">
      <c r="A2" s="32" t="s">
        <v>11</v>
      </c>
      <c r="B2" s="33" t="s">
        <v>27</v>
      </c>
    </row>
    <row r="3" spans="1:7" ht="15.5" x14ac:dyDescent="0.35">
      <c r="A3" s="32" t="s">
        <v>11</v>
      </c>
      <c r="B3" s="33" t="s">
        <v>28</v>
      </c>
    </row>
    <row r="4" spans="1:7" ht="15.5" x14ac:dyDescent="0.35">
      <c r="A4" s="32" t="s">
        <v>11</v>
      </c>
      <c r="B4" s="33" t="s">
        <v>29</v>
      </c>
    </row>
    <row r="5" spans="1:7" ht="15.5" x14ac:dyDescent="0.35">
      <c r="A5" s="32" t="s">
        <v>11</v>
      </c>
      <c r="B5" s="33" t="s">
        <v>30</v>
      </c>
    </row>
    <row r="6" spans="1:7" ht="15.5" x14ac:dyDescent="0.35">
      <c r="A6" s="32" t="s">
        <v>11</v>
      </c>
      <c r="B6" s="33" t="s">
        <v>55</v>
      </c>
    </row>
    <row r="7" spans="1:7" ht="15" thickBot="1" x14ac:dyDescent="0.4"/>
    <row r="8" spans="1:7" s="2" customFormat="1" ht="16" thickBot="1" x14ac:dyDescent="0.35">
      <c r="A8" s="29" t="s">
        <v>26</v>
      </c>
      <c r="B8" s="31" t="s">
        <v>25</v>
      </c>
      <c r="C8" s="31" t="s">
        <v>24</v>
      </c>
      <c r="D8" s="31" t="s">
        <v>23</v>
      </c>
      <c r="E8" s="28" t="s">
        <v>22</v>
      </c>
      <c r="F8" s="28" t="s">
        <v>1</v>
      </c>
      <c r="G8" s="30" t="s">
        <v>21</v>
      </c>
    </row>
    <row r="9" spans="1:7" s="7" customFormat="1" ht="15.5" x14ac:dyDescent="0.35">
      <c r="A9" s="21" t="s">
        <v>2</v>
      </c>
      <c r="B9" s="22" t="s">
        <v>7</v>
      </c>
      <c r="C9" s="27"/>
      <c r="D9" s="27"/>
      <c r="E9" s="27"/>
      <c r="F9" s="20">
        <f>SUM(F10:F23)</f>
        <v>0</v>
      </c>
      <c r="G9" s="26"/>
    </row>
    <row r="10" spans="1:7" s="7" customFormat="1" ht="15.5" x14ac:dyDescent="0.35">
      <c r="A10" s="34" t="s">
        <v>10</v>
      </c>
      <c r="B10" s="38" t="s">
        <v>46</v>
      </c>
      <c r="C10" s="35" t="s">
        <v>6</v>
      </c>
      <c r="D10" s="35">
        <v>90</v>
      </c>
      <c r="E10" s="35">
        <v>0</v>
      </c>
      <c r="F10" s="36">
        <f t="shared" ref="F10:F19" si="0">D10*E10</f>
        <v>0</v>
      </c>
      <c r="G10" s="25"/>
    </row>
    <row r="11" spans="1:7" s="7" customFormat="1" ht="31" x14ac:dyDescent="0.35">
      <c r="A11" s="34" t="s">
        <v>9</v>
      </c>
      <c r="B11" s="38" t="s">
        <v>47</v>
      </c>
      <c r="C11" s="35" t="s">
        <v>4</v>
      </c>
      <c r="D11" s="35">
        <v>8</v>
      </c>
      <c r="E11" s="35">
        <v>0</v>
      </c>
      <c r="F11" s="36">
        <f t="shared" si="0"/>
        <v>0</v>
      </c>
      <c r="G11" s="23"/>
    </row>
    <row r="12" spans="1:7" s="7" customFormat="1" ht="15.5" x14ac:dyDescent="0.35">
      <c r="A12" s="34" t="s">
        <v>8</v>
      </c>
      <c r="B12" s="38" t="s">
        <v>45</v>
      </c>
      <c r="C12" s="36" t="s">
        <v>3</v>
      </c>
      <c r="D12" s="36">
        <v>100</v>
      </c>
      <c r="E12" s="36">
        <v>0</v>
      </c>
      <c r="F12" s="36">
        <f t="shared" si="0"/>
        <v>0</v>
      </c>
      <c r="G12" s="19"/>
    </row>
    <row r="13" spans="1:7" s="7" customFormat="1" ht="46.5" x14ac:dyDescent="0.35">
      <c r="A13" s="34" t="s">
        <v>12</v>
      </c>
      <c r="B13" s="38" t="s">
        <v>48</v>
      </c>
      <c r="C13" s="35" t="s">
        <v>3</v>
      </c>
      <c r="D13" s="35">
        <v>480</v>
      </c>
      <c r="E13" s="35">
        <v>0</v>
      </c>
      <c r="F13" s="36">
        <f t="shared" si="0"/>
        <v>0</v>
      </c>
      <c r="G13" s="19"/>
    </row>
    <row r="14" spans="1:7" s="7" customFormat="1" ht="31" x14ac:dyDescent="0.35">
      <c r="A14" s="34" t="s">
        <v>20</v>
      </c>
      <c r="B14" s="39" t="s">
        <v>49</v>
      </c>
      <c r="C14" s="35" t="s">
        <v>4</v>
      </c>
      <c r="D14" s="35">
        <v>90</v>
      </c>
      <c r="E14" s="35">
        <v>0</v>
      </c>
      <c r="F14" s="36">
        <f t="shared" si="0"/>
        <v>0</v>
      </c>
      <c r="G14" s="24" t="s">
        <v>33</v>
      </c>
    </row>
    <row r="15" spans="1:7" s="7" customFormat="1" ht="31" x14ac:dyDescent="0.35">
      <c r="A15" s="34" t="s">
        <v>19</v>
      </c>
      <c r="B15" s="39" t="s">
        <v>50</v>
      </c>
      <c r="C15" s="35" t="s">
        <v>4</v>
      </c>
      <c r="D15" s="35">
        <v>12</v>
      </c>
      <c r="E15" s="35">
        <v>0</v>
      </c>
      <c r="F15" s="36">
        <f t="shared" si="0"/>
        <v>0</v>
      </c>
      <c r="G15" s="24" t="s">
        <v>34</v>
      </c>
    </row>
    <row r="16" spans="1:7" s="7" customFormat="1" ht="62" x14ac:dyDescent="0.35">
      <c r="A16" s="34" t="s">
        <v>18</v>
      </c>
      <c r="B16" s="37" t="s">
        <v>51</v>
      </c>
      <c r="C16" s="35" t="s">
        <v>6</v>
      </c>
      <c r="D16" s="35">
        <v>64</v>
      </c>
      <c r="E16" s="35">
        <v>0</v>
      </c>
      <c r="F16" s="36">
        <f t="shared" si="0"/>
        <v>0</v>
      </c>
      <c r="G16" s="24" t="s">
        <v>33</v>
      </c>
    </row>
    <row r="17" spans="1:7" s="7" customFormat="1" ht="15.5" x14ac:dyDescent="0.35">
      <c r="A17" s="34" t="s">
        <v>17</v>
      </c>
      <c r="B17" s="39" t="s">
        <v>57</v>
      </c>
      <c r="C17" s="36" t="s">
        <v>3</v>
      </c>
      <c r="D17" s="36">
        <v>84</v>
      </c>
      <c r="E17" s="36">
        <v>0</v>
      </c>
      <c r="F17" s="36">
        <f t="shared" si="0"/>
        <v>0</v>
      </c>
      <c r="G17" s="18" t="s">
        <v>56</v>
      </c>
    </row>
    <row r="18" spans="1:7" s="7" customFormat="1" ht="15.5" x14ac:dyDescent="0.35">
      <c r="A18" s="34" t="s">
        <v>16</v>
      </c>
      <c r="B18" s="39" t="s">
        <v>52</v>
      </c>
      <c r="C18" s="35" t="s">
        <v>3</v>
      </c>
      <c r="D18" s="35">
        <v>564</v>
      </c>
      <c r="E18" s="35">
        <v>0</v>
      </c>
      <c r="F18" s="36">
        <f t="shared" si="0"/>
        <v>0</v>
      </c>
      <c r="G18" s="25"/>
    </row>
    <row r="19" spans="1:7" s="7" customFormat="1" ht="15.5" x14ac:dyDescent="0.35">
      <c r="A19" s="34" t="s">
        <v>15</v>
      </c>
      <c r="B19" s="38" t="s">
        <v>53</v>
      </c>
      <c r="C19" s="36" t="s">
        <v>6</v>
      </c>
      <c r="D19" s="36">
        <v>300</v>
      </c>
      <c r="E19" s="36">
        <v>0</v>
      </c>
      <c r="F19" s="36">
        <f t="shared" si="0"/>
        <v>0</v>
      </c>
      <c r="G19" s="17"/>
    </row>
    <row r="20" spans="1:7" s="7" customFormat="1" ht="31" x14ac:dyDescent="0.35">
      <c r="A20" s="34" t="s">
        <v>14</v>
      </c>
      <c r="B20" s="37" t="s">
        <v>59</v>
      </c>
      <c r="C20" s="35" t="s">
        <v>3</v>
      </c>
      <c r="D20" s="35">
        <v>564</v>
      </c>
      <c r="E20" s="35">
        <v>0</v>
      </c>
      <c r="F20" s="36">
        <f>D20*E20</f>
        <v>0</v>
      </c>
      <c r="G20" s="25"/>
    </row>
    <row r="21" spans="1:7" s="7" customFormat="1" ht="15.5" x14ac:dyDescent="0.35">
      <c r="A21" s="34" t="s">
        <v>13</v>
      </c>
      <c r="B21" s="39" t="s">
        <v>54</v>
      </c>
      <c r="C21" s="35" t="s">
        <v>5</v>
      </c>
      <c r="D21" s="35">
        <v>1</v>
      </c>
      <c r="E21" s="35">
        <v>0</v>
      </c>
      <c r="F21" s="36">
        <f>D21*E21</f>
        <v>0</v>
      </c>
      <c r="G21" s="18" t="s">
        <v>35</v>
      </c>
    </row>
    <row r="22" spans="1:7" s="7" customFormat="1" ht="15.5" x14ac:dyDescent="0.35">
      <c r="A22" s="34"/>
      <c r="B22" s="37"/>
      <c r="C22" s="35"/>
      <c r="D22" s="35"/>
      <c r="E22" s="35"/>
      <c r="F22" s="36"/>
      <c r="G22" s="25"/>
    </row>
    <row r="23" spans="1:7" s="7" customFormat="1" ht="16" thickBot="1" x14ac:dyDescent="0.4">
      <c r="A23" s="34"/>
      <c r="B23" s="37"/>
      <c r="C23" s="35"/>
      <c r="D23" s="35"/>
      <c r="E23" s="35"/>
      <c r="F23" s="36"/>
      <c r="G23" s="25"/>
    </row>
    <row r="24" spans="1:7" s="3" customFormat="1" ht="15.5" x14ac:dyDescent="0.3">
      <c r="A24" s="16"/>
      <c r="B24" s="42" t="s">
        <v>31</v>
      </c>
      <c r="C24" s="42"/>
      <c r="D24" s="42"/>
      <c r="E24" s="42"/>
      <c r="F24" s="15">
        <f>F9</f>
        <v>0</v>
      </c>
      <c r="G24" s="14"/>
    </row>
    <row r="25" spans="1:7" s="3" customFormat="1" ht="15.5" x14ac:dyDescent="0.3">
      <c r="A25" s="13"/>
      <c r="B25" s="43" t="s">
        <v>32</v>
      </c>
      <c r="C25" s="43"/>
      <c r="D25" s="43"/>
      <c r="E25" s="43"/>
      <c r="F25" s="12">
        <f>F24*0.2</f>
        <v>0</v>
      </c>
      <c r="G25" s="11"/>
    </row>
    <row r="26" spans="1:7" s="3" customFormat="1" ht="16" thickBot="1" x14ac:dyDescent="0.35">
      <c r="A26" s="10"/>
      <c r="B26" s="44" t="s">
        <v>0</v>
      </c>
      <c r="C26" s="44"/>
      <c r="D26" s="44"/>
      <c r="E26" s="44"/>
      <c r="F26" s="9">
        <f>F24+F25</f>
        <v>0</v>
      </c>
      <c r="G26" s="8"/>
    </row>
    <row r="27" spans="1:7" x14ac:dyDescent="0.35">
      <c r="F27" s="46"/>
    </row>
    <row r="28" spans="1:7" x14ac:dyDescent="0.35">
      <c r="D28" s="47" t="s">
        <v>60</v>
      </c>
      <c r="E28" s="47"/>
      <c r="F28" s="46">
        <f>D20</f>
        <v>564</v>
      </c>
    </row>
    <row r="29" spans="1:7" x14ac:dyDescent="0.35">
      <c r="D29" s="47" t="s">
        <v>61</v>
      </c>
      <c r="E29" s="47"/>
      <c r="F29" s="46">
        <f>F30/F28</f>
        <v>0</v>
      </c>
    </row>
    <row r="30" spans="1:7" x14ac:dyDescent="0.35">
      <c r="D30" s="47" t="s">
        <v>62</v>
      </c>
      <c r="E30" s="47"/>
      <c r="F30" s="46">
        <f>F24</f>
        <v>0</v>
      </c>
    </row>
    <row r="31" spans="1:7" x14ac:dyDescent="0.35">
      <c r="F31" s="46"/>
    </row>
    <row r="32" spans="1:7" ht="15.5" x14ac:dyDescent="0.35">
      <c r="B32" s="45" t="s">
        <v>36</v>
      </c>
      <c r="C32" s="45"/>
      <c r="D32" s="45"/>
      <c r="E32" s="45"/>
      <c r="F32" s="45"/>
      <c r="G32" s="45"/>
    </row>
    <row r="33" spans="2:7" ht="15.5" x14ac:dyDescent="0.35">
      <c r="B33" s="40" t="s">
        <v>37</v>
      </c>
      <c r="C33" s="40"/>
      <c r="D33" s="40"/>
      <c r="E33" s="40"/>
      <c r="F33" s="40"/>
      <c r="G33" s="40"/>
    </row>
    <row r="34" spans="2:7" ht="15.5" x14ac:dyDescent="0.35">
      <c r="B34" s="40" t="s">
        <v>43</v>
      </c>
      <c r="C34" s="40"/>
      <c r="D34" s="40"/>
      <c r="E34" s="40"/>
      <c r="F34" s="40"/>
      <c r="G34" s="40"/>
    </row>
    <row r="35" spans="2:7" ht="15.5" x14ac:dyDescent="0.35">
      <c r="B35" s="40" t="s">
        <v>38</v>
      </c>
      <c r="C35" s="40"/>
      <c r="D35" s="40"/>
      <c r="E35" s="40"/>
      <c r="F35" s="40"/>
      <c r="G35" s="40"/>
    </row>
    <row r="36" spans="2:7" ht="15.5" x14ac:dyDescent="0.35">
      <c r="B36" s="40" t="s">
        <v>39</v>
      </c>
      <c r="C36" s="40"/>
      <c r="D36" s="40"/>
      <c r="E36" s="40"/>
      <c r="F36" s="40"/>
      <c r="G36" s="40"/>
    </row>
    <row r="37" spans="2:7" ht="15.5" x14ac:dyDescent="0.35">
      <c r="B37" s="40" t="s">
        <v>58</v>
      </c>
      <c r="C37" s="40"/>
      <c r="D37" s="40"/>
      <c r="E37" s="40"/>
      <c r="F37" s="40"/>
      <c r="G37" s="40"/>
    </row>
    <row r="38" spans="2:7" ht="15.5" x14ac:dyDescent="0.35">
      <c r="B38" s="40" t="s">
        <v>40</v>
      </c>
      <c r="C38" s="40"/>
      <c r="D38" s="40"/>
      <c r="E38" s="40"/>
      <c r="F38" s="40"/>
      <c r="G38" s="40"/>
    </row>
    <row r="39" spans="2:7" ht="15.5" x14ac:dyDescent="0.35">
      <c r="B39" s="40" t="s">
        <v>41</v>
      </c>
      <c r="C39" s="40"/>
      <c r="D39" s="40"/>
      <c r="E39" s="40"/>
      <c r="F39" s="40"/>
      <c r="G39" s="40"/>
    </row>
    <row r="40" spans="2:7" ht="15.5" x14ac:dyDescent="0.35">
      <c r="B40" s="40" t="s">
        <v>42</v>
      </c>
      <c r="C40" s="40"/>
      <c r="D40" s="40"/>
      <c r="E40" s="40"/>
      <c r="F40" s="40"/>
      <c r="G40" s="40"/>
    </row>
    <row r="41" spans="2:7" ht="15.5" x14ac:dyDescent="0.35">
      <c r="B41" s="41" t="s">
        <v>44</v>
      </c>
      <c r="C41" s="41"/>
      <c r="D41" s="41"/>
      <c r="E41" s="41"/>
      <c r="F41" s="41"/>
      <c r="G41" s="41"/>
    </row>
  </sheetData>
  <mergeCells count="16">
    <mergeCell ref="B24:E24"/>
    <mergeCell ref="B25:E25"/>
    <mergeCell ref="B26:E26"/>
    <mergeCell ref="B32:G32"/>
    <mergeCell ref="B39:G39"/>
    <mergeCell ref="D28:E28"/>
    <mergeCell ref="D29:E29"/>
    <mergeCell ref="D30:E30"/>
    <mergeCell ref="B40:G40"/>
    <mergeCell ref="B41:G41"/>
    <mergeCell ref="B37:G37"/>
    <mergeCell ref="B33:G33"/>
    <mergeCell ref="B34:G34"/>
    <mergeCell ref="B35:G35"/>
    <mergeCell ref="B36:G36"/>
    <mergeCell ref="B38:G3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Mahutabel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martk</cp:lastModifiedBy>
  <dcterms:created xsi:type="dcterms:W3CDTF">2015-06-05T18:17:20Z</dcterms:created>
  <dcterms:modified xsi:type="dcterms:W3CDTF">2021-11-24T17:42:46Z</dcterms:modified>
</cp:coreProperties>
</file>