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riit\Downloads\"/>
    </mc:Choice>
  </mc:AlternateContent>
  <bookViews>
    <workbookView xWindow="0" yWindow="0" windowWidth="28800" windowHeight="12435"/>
  </bookViews>
  <sheets>
    <sheet name="Leh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E44" i="1"/>
  <c r="F44" i="1"/>
  <c r="G44" i="1" s="1"/>
  <c r="F45" i="1"/>
  <c r="G45" i="1" s="1"/>
  <c r="F46" i="1"/>
  <c r="F48" i="1"/>
  <c r="G48" i="1" s="1"/>
  <c r="F49" i="1"/>
  <c r="G49" i="1" s="1"/>
  <c r="F50" i="1"/>
  <c r="G50" i="1" s="1"/>
  <c r="F51" i="1"/>
  <c r="G51" i="1" s="1"/>
  <c r="F38" i="1"/>
  <c r="F39" i="1"/>
  <c r="G39" i="1" s="1"/>
  <c r="F40" i="1"/>
  <c r="G41" i="1"/>
  <c r="G26" i="1"/>
  <c r="G27" i="1"/>
  <c r="G28" i="1"/>
  <c r="G29" i="1"/>
  <c r="G30" i="1"/>
  <c r="G31" i="1"/>
  <c r="G32" i="1"/>
  <c r="G33" i="1"/>
  <c r="G34" i="1"/>
  <c r="G35" i="1"/>
  <c r="G25" i="1"/>
  <c r="G54" i="1"/>
  <c r="G40" i="1"/>
  <c r="G38" i="1"/>
  <c r="G19" i="1"/>
  <c r="G20" i="1"/>
  <c r="G21" i="1"/>
  <c r="G22" i="1"/>
  <c r="G18" i="1"/>
  <c r="G5" i="1"/>
  <c r="G6" i="1"/>
  <c r="G7" i="1"/>
  <c r="G10" i="1"/>
  <c r="G11" i="1"/>
  <c r="G12" i="1"/>
  <c r="G13" i="1"/>
  <c r="G14" i="1"/>
  <c r="G15" i="1"/>
  <c r="G4" i="1"/>
  <c r="F5" i="1"/>
  <c r="F6" i="1"/>
  <c r="F7" i="1"/>
  <c r="F10" i="1"/>
  <c r="F12" i="1"/>
  <c r="F13" i="1"/>
  <c r="F17" i="1"/>
  <c r="F18" i="1"/>
  <c r="F19" i="1"/>
  <c r="F20" i="1"/>
  <c r="F21" i="1"/>
  <c r="F22" i="1"/>
  <c r="F24" i="1"/>
  <c r="F25" i="1"/>
  <c r="F26" i="1"/>
  <c r="F27" i="1"/>
  <c r="F28" i="1"/>
  <c r="F29" i="1"/>
  <c r="F31" i="1"/>
  <c r="F33" i="1"/>
  <c r="F37" i="1"/>
  <c r="F4" i="1"/>
  <c r="E5" i="1"/>
  <c r="E6" i="1"/>
  <c r="E7" i="1"/>
  <c r="E10" i="1"/>
  <c r="E11" i="1"/>
  <c r="E12" i="1"/>
  <c r="E13" i="1"/>
  <c r="E14" i="1"/>
  <c r="E15" i="1"/>
  <c r="E17" i="1"/>
  <c r="E18" i="1"/>
  <c r="E19" i="1"/>
  <c r="E20" i="1"/>
  <c r="E21" i="1"/>
  <c r="E22" i="1"/>
  <c r="E24" i="1"/>
  <c r="E25" i="1"/>
  <c r="E26" i="1"/>
  <c r="E27" i="1"/>
  <c r="E28" i="1"/>
  <c r="E29" i="1"/>
  <c r="E30" i="1"/>
  <c r="E31" i="1"/>
  <c r="E32" i="1"/>
  <c r="E33" i="1"/>
  <c r="E34" i="1"/>
  <c r="E35" i="1"/>
  <c r="E37" i="1"/>
  <c r="E38" i="1"/>
  <c r="E39" i="1"/>
  <c r="E40" i="1"/>
  <c r="E41" i="1"/>
  <c r="E45" i="1"/>
  <c r="E46" i="1"/>
  <c r="G46" i="1" s="1"/>
  <c r="E48" i="1"/>
  <c r="E49" i="1"/>
  <c r="E50" i="1"/>
  <c r="E51" i="1"/>
  <c r="E54" i="1"/>
  <c r="E4" i="1"/>
  <c r="B10" i="1"/>
  <c r="B29" i="1"/>
  <c r="B45" i="1"/>
  <c r="B12" i="1"/>
  <c r="B19" i="1"/>
  <c r="B20" i="1"/>
  <c r="B21" i="1"/>
  <c r="B18" i="1"/>
  <c r="B26" i="1"/>
  <c r="B27" i="1"/>
  <c r="B28" i="1"/>
  <c r="B25" i="1"/>
  <c r="B33" i="1"/>
  <c r="B35" i="1"/>
  <c r="B14" i="1"/>
  <c r="B13" i="1"/>
  <c r="B7" i="1"/>
  <c r="B6" i="1"/>
  <c r="B5" i="1"/>
  <c r="B4" i="1"/>
  <c r="G3" i="1" l="1"/>
  <c r="G17" i="1"/>
  <c r="G37" i="1"/>
  <c r="B34" i="1"/>
  <c r="G24" i="1" s="1"/>
  <c r="G56" i="1" l="1"/>
</calcChain>
</file>

<file path=xl/sharedStrings.xml><?xml version="1.0" encoding="utf-8"?>
<sst xmlns="http://schemas.openxmlformats.org/spreadsheetml/2006/main" count="67" uniqueCount="61">
  <si>
    <t>kogus</t>
  </si>
  <si>
    <t>Põranda katmine puitparketiga: toad ja köök</t>
  </si>
  <si>
    <t>Vee- ja kanalisatsioonitorude paigaldamine</t>
  </si>
  <si>
    <t>Torufirma teostab</t>
  </si>
  <si>
    <t>Põranda plaatimine: koridor ja pesuruum</t>
  </si>
  <si>
    <t>Tellija tarnib</t>
  </si>
  <si>
    <t>KOKKU</t>
  </si>
  <si>
    <t>Küttesõlme ehitus</t>
  </si>
  <si>
    <t>ühiku hind töö</t>
  </si>
  <si>
    <t>Põranda utiliseerimine m2</t>
  </si>
  <si>
    <t>Põrandakütte torude paigaldamine m2</t>
  </si>
  <si>
    <t>Põranda arneerimine m2</t>
  </si>
  <si>
    <t>Põrandate valamine m2</t>
  </si>
  <si>
    <t>Siseseinte krohvi parandamine</t>
  </si>
  <si>
    <t>Uste kinniehitamine</t>
  </si>
  <si>
    <t>Väliseinte soojustamine villaga (50 mm)</t>
  </si>
  <si>
    <t>VÄLISSEINAD</t>
  </si>
  <si>
    <t>Väliseinte avamine ja puhastamine</t>
  </si>
  <si>
    <t>Väliseinte rihtimine ja karkass</t>
  </si>
  <si>
    <t>Väliseinte katmine OSB plaadiga</t>
  </si>
  <si>
    <t xml:space="preserve">SISESEINAD </t>
  </si>
  <si>
    <t>Ukseavade avamine</t>
  </si>
  <si>
    <t>Pistikupesade ja kaablikanalite paigaldus (jm)</t>
  </si>
  <si>
    <t>PÕRANDAD</t>
  </si>
  <si>
    <t>Siseseinte puhastamine tapeedist</t>
  </si>
  <si>
    <t>Köögiseina plaatimine</t>
  </si>
  <si>
    <t>Vannitoa seina ehitamine (OSB + niiskuskindel kips)</t>
  </si>
  <si>
    <t>Köögiseina ehitamine (OSB +  kips) truubi asemele</t>
  </si>
  <si>
    <t>Köögi ripplae lammutamine</t>
  </si>
  <si>
    <t>Köögi ripplae ehitamine</t>
  </si>
  <si>
    <t>Krohviparandused laes</t>
  </si>
  <si>
    <t>VAR B</t>
  </si>
  <si>
    <t>Tuletõkke kipsi paigaldamine</t>
  </si>
  <si>
    <t>Kaablitevedamine  lakke</t>
  </si>
  <si>
    <t>lae värvimine</t>
  </si>
  <si>
    <t>Peegellae taastamine magamistoas</t>
  </si>
  <si>
    <t>Pistgikupesade (5), lülitite (3) ja kaablikanalite sissefreerimine jm</t>
  </si>
  <si>
    <t xml:space="preserve">LAED </t>
  </si>
  <si>
    <t>VAR A (kui kannatab)</t>
  </si>
  <si>
    <t>Kaablikanalite freesimine lakke jm</t>
  </si>
  <si>
    <t xml:space="preserve">Pesuruumi ja koridori ripplae ehitamine </t>
  </si>
  <si>
    <t>Põranda lahtivõtmine m2</t>
  </si>
  <si>
    <t>Ventsüsteemi ehitus</t>
  </si>
  <si>
    <t>Põranda soojustamine 2 kihti 100 mm EPS80  m2</t>
  </si>
  <si>
    <t>Elekrikaablite paigaldamine põranda alla (jm)</t>
  </si>
  <si>
    <t>Põranda soojatorude paigaldamine m2</t>
  </si>
  <si>
    <t>Köögiseina krohvimine, pahteldamine ja värvimine</t>
  </si>
  <si>
    <t>Tellija tarnib värvi</t>
  </si>
  <si>
    <t xml:space="preserve">Vannitoa seina  pahteldamine ja värvimine </t>
  </si>
  <si>
    <t>Vannitoa seina plaatimine</t>
  </si>
  <si>
    <t>Akende vahetus</t>
  </si>
  <si>
    <t>Aknafirma teostab</t>
  </si>
  <si>
    <t>Uste paigaldamine</t>
  </si>
  <si>
    <t>Tellija tarnib plaadid</t>
  </si>
  <si>
    <t>Tellija tarnib parketi</t>
  </si>
  <si>
    <t>Tellija tarnib kaablid</t>
  </si>
  <si>
    <t>Töö kokku</t>
  </si>
  <si>
    <t>Materjal kokku</t>
  </si>
  <si>
    <t xml:space="preserve">ühiku materjali hind </t>
  </si>
  <si>
    <t>KÕIK KOKKU</t>
  </si>
  <si>
    <t>TÖÖDE LOETELU JA MAHUD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</si>
</sst>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8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8"/>
      <color rgb="FF0070C0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wrapText="1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/>
    <xf numFmtId="0" fontId="0" fillId="7" borderId="0" xfId="0" applyFill="1"/>
    <xf numFmtId="0" fontId="4" fillId="0" borderId="1" xfId="0" applyFont="1" applyBorder="1" applyAlignment="1">
      <alignment wrapText="1"/>
    </xf>
    <xf numFmtId="1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2" borderId="1" xfId="0" applyFont="1" applyFill="1" applyBorder="1" applyAlignment="1">
      <alignment wrapText="1"/>
    </xf>
    <xf numFmtId="1" fontId="5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0" fillId="2" borderId="1" xfId="0" applyFill="1" applyBorder="1"/>
    <xf numFmtId="1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left"/>
    </xf>
    <xf numFmtId="0" fontId="0" fillId="7" borderId="1" xfId="0" applyFill="1" applyBorder="1"/>
    <xf numFmtId="1" fontId="0" fillId="7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3" fillId="3" borderId="1" xfId="0" applyFont="1" applyFill="1" applyBorder="1"/>
    <xf numFmtId="1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0" fillId="3" borderId="1" xfId="0" applyFill="1" applyBorder="1"/>
    <xf numFmtId="1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4" borderId="1" xfId="0" applyFont="1" applyFill="1" applyBorder="1"/>
    <xf numFmtId="1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0" fillId="4" borderId="1" xfId="0" applyFill="1" applyBorder="1"/>
    <xf numFmtId="1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3" fillId="6" borderId="1" xfId="0" applyFont="1" applyFill="1" applyBorder="1"/>
    <xf numFmtId="1" fontId="5" fillId="6" borderId="1" xfId="0" applyNumberFormat="1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wrapText="1"/>
    </xf>
    <xf numFmtId="0" fontId="0" fillId="6" borderId="1" xfId="0" applyFill="1" applyBorder="1"/>
    <xf numFmtId="1" fontId="0" fillId="6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" fontId="0" fillId="6" borderId="1" xfId="0" applyNumberFormat="1" applyFill="1" applyBorder="1" applyAlignment="1">
      <alignment horizontal="left"/>
    </xf>
    <xf numFmtId="0" fontId="2" fillId="6" borderId="1" xfId="0" applyFont="1" applyFill="1" applyBorder="1"/>
    <xf numFmtId="1" fontId="2" fillId="6" borderId="1" xfId="0" applyNumberFormat="1" applyFont="1" applyFill="1" applyBorder="1" applyAlignment="1">
      <alignment horizontal="center"/>
    </xf>
    <xf numFmtId="0" fontId="1" fillId="5" borderId="1" xfId="0" applyFont="1" applyFill="1" applyBorder="1"/>
    <xf numFmtId="1" fontId="0" fillId="5" borderId="1" xfId="0" applyNumberFormat="1" applyFill="1" applyBorder="1" applyAlignment="1">
      <alignment horizontal="left"/>
    </xf>
    <xf numFmtId="0" fontId="0" fillId="5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/>
  </sheetViews>
  <sheetFormatPr defaultRowHeight="15" x14ac:dyDescent="0.25"/>
  <cols>
    <col min="1" max="1" width="55.28515625" customWidth="1"/>
    <col min="2" max="2" width="8.7109375" style="2"/>
    <col min="3" max="3" width="8.7109375" style="3"/>
    <col min="4" max="4" width="22.5703125" style="3" customWidth="1"/>
    <col min="5" max="5" width="10.7109375" style="3" customWidth="1"/>
    <col min="6" max="6" width="9.7109375" style="3" customWidth="1"/>
    <col min="7" max="7" width="12.140625" style="3" customWidth="1"/>
  </cols>
  <sheetData>
    <row r="1" spans="1:7" s="1" customFormat="1" ht="31.5" x14ac:dyDescent="0.35">
      <c r="A1" s="8" t="s">
        <v>60</v>
      </c>
      <c r="B1" s="9" t="s">
        <v>0</v>
      </c>
      <c r="C1" s="10" t="s">
        <v>8</v>
      </c>
      <c r="D1" s="10" t="s">
        <v>58</v>
      </c>
      <c r="E1" s="10" t="s">
        <v>56</v>
      </c>
      <c r="F1" s="10" t="s">
        <v>57</v>
      </c>
      <c r="G1" s="11" t="s">
        <v>6</v>
      </c>
    </row>
    <row r="2" spans="1:7" s="1" customFormat="1" x14ac:dyDescent="0.25">
      <c r="A2" s="12"/>
      <c r="B2" s="9"/>
      <c r="C2" s="10"/>
      <c r="D2" s="10"/>
      <c r="E2" s="10"/>
      <c r="F2" s="10"/>
      <c r="G2" s="11"/>
    </row>
    <row r="3" spans="1:7" s="5" customFormat="1" ht="15.75" x14ac:dyDescent="0.25">
      <c r="A3" s="13" t="s">
        <v>23</v>
      </c>
      <c r="B3" s="14"/>
      <c r="C3" s="15"/>
      <c r="D3" s="15"/>
      <c r="E3" s="15"/>
      <c r="F3" s="15"/>
      <c r="G3" s="16">
        <f>SUM(G4:G15)</f>
        <v>0</v>
      </c>
    </row>
    <row r="4" spans="1:7" x14ac:dyDescent="0.25">
      <c r="A4" s="17" t="s">
        <v>41</v>
      </c>
      <c r="B4" s="18">
        <f>18.7+13.9+8.4+7+7.2</f>
        <v>55.2</v>
      </c>
      <c r="C4" s="19"/>
      <c r="D4" s="19"/>
      <c r="E4" s="19">
        <f>B4*C4</f>
        <v>0</v>
      </c>
      <c r="F4" s="19">
        <f>B4*D4</f>
        <v>0</v>
      </c>
      <c r="G4" s="19">
        <f>E4+F4</f>
        <v>0</v>
      </c>
    </row>
    <row r="5" spans="1:7" x14ac:dyDescent="0.25">
      <c r="A5" s="17" t="s">
        <v>9</v>
      </c>
      <c r="B5" s="18">
        <f>18.7+13.9+8.4+7+7.2</f>
        <v>55.2</v>
      </c>
      <c r="C5" s="19"/>
      <c r="D5" s="19"/>
      <c r="E5" s="19">
        <f t="shared" ref="E5:E54" si="0">B5*C5</f>
        <v>0</v>
      </c>
      <c r="F5" s="19">
        <f t="shared" ref="F5:F51" si="1">B5*D5</f>
        <v>0</v>
      </c>
      <c r="G5" s="19">
        <f t="shared" ref="G5:G15" si="2">E5+F5</f>
        <v>0</v>
      </c>
    </row>
    <row r="6" spans="1:7" x14ac:dyDescent="0.25">
      <c r="A6" s="17" t="s">
        <v>43</v>
      </c>
      <c r="B6" s="18">
        <f>18.7+13.9+8.4+7+7.2</f>
        <v>55.2</v>
      </c>
      <c r="C6" s="19"/>
      <c r="D6" s="19"/>
      <c r="E6" s="19">
        <f t="shared" si="0"/>
        <v>0</v>
      </c>
      <c r="F6" s="19">
        <f t="shared" si="1"/>
        <v>0</v>
      </c>
      <c r="G6" s="19">
        <f t="shared" si="2"/>
        <v>0</v>
      </c>
    </row>
    <row r="7" spans="1:7" x14ac:dyDescent="0.25">
      <c r="A7" s="17" t="s">
        <v>10</v>
      </c>
      <c r="B7" s="18">
        <f t="shared" ref="B7" si="3">18.7+13.9+8.4+7+7.2</f>
        <v>55.2</v>
      </c>
      <c r="C7" s="19"/>
      <c r="D7" s="19"/>
      <c r="E7" s="19">
        <f t="shared" si="0"/>
        <v>0</v>
      </c>
      <c r="F7" s="19">
        <f t="shared" si="1"/>
        <v>0</v>
      </c>
      <c r="G7" s="19">
        <f t="shared" si="2"/>
        <v>0</v>
      </c>
    </row>
    <row r="8" spans="1:7" x14ac:dyDescent="0.25">
      <c r="A8" s="17" t="s">
        <v>2</v>
      </c>
      <c r="B8" s="20" t="s">
        <v>3</v>
      </c>
      <c r="C8" s="19"/>
      <c r="D8" s="19"/>
      <c r="E8" s="19"/>
      <c r="F8" s="19"/>
      <c r="G8" s="19">
        <f t="shared" si="2"/>
        <v>0</v>
      </c>
    </row>
    <row r="9" spans="1:7" x14ac:dyDescent="0.25">
      <c r="A9" s="17" t="s">
        <v>7</v>
      </c>
      <c r="B9" s="20" t="s">
        <v>3</v>
      </c>
      <c r="C9" s="19"/>
      <c r="D9" s="19"/>
      <c r="E9" s="19"/>
      <c r="F9" s="19"/>
      <c r="G9" s="19">
        <f t="shared" si="2"/>
        <v>0</v>
      </c>
    </row>
    <row r="10" spans="1:7" x14ac:dyDescent="0.25">
      <c r="A10" s="17" t="s">
        <v>45</v>
      </c>
      <c r="B10" s="18">
        <f t="shared" ref="B10" si="4">18.7+13.9+8.4+7+7.2</f>
        <v>55.2</v>
      </c>
      <c r="C10" s="19"/>
      <c r="D10" s="19"/>
      <c r="E10" s="19">
        <f t="shared" si="0"/>
        <v>0</v>
      </c>
      <c r="F10" s="19">
        <f t="shared" si="1"/>
        <v>0</v>
      </c>
      <c r="G10" s="19">
        <f t="shared" si="2"/>
        <v>0</v>
      </c>
    </row>
    <row r="11" spans="1:7" x14ac:dyDescent="0.25">
      <c r="A11" s="17" t="s">
        <v>44</v>
      </c>
      <c r="B11" s="18">
        <v>120</v>
      </c>
      <c r="C11" s="19"/>
      <c r="D11" s="19" t="s">
        <v>55</v>
      </c>
      <c r="E11" s="19">
        <f t="shared" si="0"/>
        <v>0</v>
      </c>
      <c r="F11" s="19"/>
      <c r="G11" s="19">
        <f t="shared" si="2"/>
        <v>0</v>
      </c>
    </row>
    <row r="12" spans="1:7" x14ac:dyDescent="0.25">
      <c r="A12" s="17" t="s">
        <v>11</v>
      </c>
      <c r="B12" s="18">
        <f>18.7+13.9+8.4+7+7.2</f>
        <v>55.2</v>
      </c>
      <c r="C12" s="19"/>
      <c r="D12" s="19"/>
      <c r="E12" s="19">
        <f t="shared" si="0"/>
        <v>0</v>
      </c>
      <c r="F12" s="19">
        <f t="shared" si="1"/>
        <v>0</v>
      </c>
      <c r="G12" s="19">
        <f t="shared" si="2"/>
        <v>0</v>
      </c>
    </row>
    <row r="13" spans="1:7" x14ac:dyDescent="0.25">
      <c r="A13" s="17" t="s">
        <v>12</v>
      </c>
      <c r="B13" s="18">
        <f>18.7+13.9+8.4+7+7.2</f>
        <v>55.2</v>
      </c>
      <c r="C13" s="19"/>
      <c r="D13" s="19"/>
      <c r="E13" s="19">
        <f t="shared" si="0"/>
        <v>0</v>
      </c>
      <c r="F13" s="19">
        <f t="shared" si="1"/>
        <v>0</v>
      </c>
      <c r="G13" s="19">
        <f t="shared" si="2"/>
        <v>0</v>
      </c>
    </row>
    <row r="14" spans="1:7" x14ac:dyDescent="0.25">
      <c r="A14" s="17" t="s">
        <v>1</v>
      </c>
      <c r="B14" s="18">
        <f>18.7+13.9+8.4+7.2</f>
        <v>48.2</v>
      </c>
      <c r="C14" s="19"/>
      <c r="D14" s="19" t="s">
        <v>54</v>
      </c>
      <c r="E14" s="19">
        <f t="shared" si="0"/>
        <v>0</v>
      </c>
      <c r="F14" s="19"/>
      <c r="G14" s="19">
        <f t="shared" si="2"/>
        <v>0</v>
      </c>
    </row>
    <row r="15" spans="1:7" x14ac:dyDescent="0.25">
      <c r="A15" s="17" t="s">
        <v>4</v>
      </c>
      <c r="B15" s="18">
        <v>7</v>
      </c>
      <c r="C15" s="19"/>
      <c r="D15" s="19" t="s">
        <v>53</v>
      </c>
      <c r="E15" s="19">
        <f t="shared" si="0"/>
        <v>0</v>
      </c>
      <c r="F15" s="19"/>
      <c r="G15" s="19">
        <f t="shared" si="2"/>
        <v>0</v>
      </c>
    </row>
    <row r="16" spans="1:7" s="7" customFormat="1" x14ac:dyDescent="0.25">
      <c r="A16" s="21"/>
      <c r="B16" s="22"/>
      <c r="C16" s="23"/>
      <c r="D16" s="23"/>
      <c r="E16" s="23"/>
      <c r="F16" s="23"/>
      <c r="G16" s="23"/>
    </row>
    <row r="17" spans="1:7" s="6" customFormat="1" ht="15.75" x14ac:dyDescent="0.25">
      <c r="A17" s="24" t="s">
        <v>16</v>
      </c>
      <c r="B17" s="25"/>
      <c r="C17" s="26"/>
      <c r="D17" s="26"/>
      <c r="E17" s="26">
        <f t="shared" si="0"/>
        <v>0</v>
      </c>
      <c r="F17" s="26">
        <f t="shared" si="1"/>
        <v>0</v>
      </c>
      <c r="G17" s="27">
        <f>SUM(G18:G23)</f>
        <v>0</v>
      </c>
    </row>
    <row r="18" spans="1:7" x14ac:dyDescent="0.25">
      <c r="A18" s="28" t="s">
        <v>17</v>
      </c>
      <c r="B18" s="29">
        <f>((16+13+16)/2*3)-(6*1.5)</f>
        <v>58.5</v>
      </c>
      <c r="C18" s="30"/>
      <c r="D18" s="30"/>
      <c r="E18" s="30">
        <f t="shared" si="0"/>
        <v>0</v>
      </c>
      <c r="F18" s="30">
        <f t="shared" si="1"/>
        <v>0</v>
      </c>
      <c r="G18" s="30">
        <f t="shared" ref="G18:G22" si="5">E18+F18</f>
        <v>0</v>
      </c>
    </row>
    <row r="19" spans="1:7" x14ac:dyDescent="0.25">
      <c r="A19" s="28" t="s">
        <v>18</v>
      </c>
      <c r="B19" s="29">
        <f t="shared" ref="B19:B21" si="6">((16+13+16)/2*3)-(6*1.5)</f>
        <v>58.5</v>
      </c>
      <c r="C19" s="30"/>
      <c r="D19" s="30"/>
      <c r="E19" s="30">
        <f t="shared" si="0"/>
        <v>0</v>
      </c>
      <c r="F19" s="30">
        <f t="shared" si="1"/>
        <v>0</v>
      </c>
      <c r="G19" s="30">
        <f t="shared" si="5"/>
        <v>0</v>
      </c>
    </row>
    <row r="20" spans="1:7" x14ac:dyDescent="0.25">
      <c r="A20" s="28" t="s">
        <v>15</v>
      </c>
      <c r="B20" s="29">
        <f t="shared" si="6"/>
        <v>58.5</v>
      </c>
      <c r="C20" s="30"/>
      <c r="D20" s="30"/>
      <c r="E20" s="30">
        <f t="shared" si="0"/>
        <v>0</v>
      </c>
      <c r="F20" s="30">
        <f t="shared" si="1"/>
        <v>0</v>
      </c>
      <c r="G20" s="30">
        <f t="shared" si="5"/>
        <v>0</v>
      </c>
    </row>
    <row r="21" spans="1:7" x14ac:dyDescent="0.25">
      <c r="A21" s="28" t="s">
        <v>19</v>
      </c>
      <c r="B21" s="29">
        <f t="shared" si="6"/>
        <v>58.5</v>
      </c>
      <c r="C21" s="30"/>
      <c r="D21" s="30"/>
      <c r="E21" s="30">
        <f t="shared" si="0"/>
        <v>0</v>
      </c>
      <c r="F21" s="30">
        <f t="shared" si="1"/>
        <v>0</v>
      </c>
      <c r="G21" s="30">
        <f t="shared" si="5"/>
        <v>0</v>
      </c>
    </row>
    <row r="22" spans="1:7" x14ac:dyDescent="0.25">
      <c r="A22" s="28" t="s">
        <v>22</v>
      </c>
      <c r="B22" s="29">
        <v>5</v>
      </c>
      <c r="C22" s="30"/>
      <c r="D22" s="30"/>
      <c r="E22" s="30">
        <f t="shared" si="0"/>
        <v>0</v>
      </c>
      <c r="F22" s="30">
        <f t="shared" si="1"/>
        <v>0</v>
      </c>
      <c r="G22" s="30">
        <f t="shared" si="5"/>
        <v>0</v>
      </c>
    </row>
    <row r="23" spans="1:7" s="7" customFormat="1" x14ac:dyDescent="0.25">
      <c r="A23" s="21"/>
      <c r="B23" s="22"/>
      <c r="C23" s="23"/>
      <c r="D23" s="23"/>
      <c r="E23" s="23"/>
      <c r="F23" s="23"/>
      <c r="G23" s="23"/>
    </row>
    <row r="24" spans="1:7" s="6" customFormat="1" ht="15.75" x14ac:dyDescent="0.25">
      <c r="A24" s="31" t="s">
        <v>20</v>
      </c>
      <c r="B24" s="32"/>
      <c r="C24" s="33"/>
      <c r="D24" s="33"/>
      <c r="E24" s="33">
        <f t="shared" si="0"/>
        <v>0</v>
      </c>
      <c r="F24" s="33">
        <f t="shared" si="1"/>
        <v>0</v>
      </c>
      <c r="G24" s="34">
        <f>SUM(G25:G35)</f>
        <v>0</v>
      </c>
    </row>
    <row r="25" spans="1:7" x14ac:dyDescent="0.25">
      <c r="A25" s="35" t="s">
        <v>24</v>
      </c>
      <c r="B25" s="36">
        <f>(44/2)*3-12</f>
        <v>54</v>
      </c>
      <c r="C25" s="37"/>
      <c r="D25" s="37"/>
      <c r="E25" s="37">
        <f t="shared" si="0"/>
        <v>0</v>
      </c>
      <c r="F25" s="37">
        <f t="shared" si="1"/>
        <v>0</v>
      </c>
      <c r="G25" s="37">
        <f t="shared" ref="G25:G35" si="7">E25+F25</f>
        <v>0</v>
      </c>
    </row>
    <row r="26" spans="1:7" x14ac:dyDescent="0.25">
      <c r="A26" s="35" t="s">
        <v>21</v>
      </c>
      <c r="B26" s="36">
        <f t="shared" ref="B26:B28" si="8">(44/2)*3-12</f>
        <v>54</v>
      </c>
      <c r="C26" s="37"/>
      <c r="D26" s="37"/>
      <c r="E26" s="37">
        <f t="shared" si="0"/>
        <v>0</v>
      </c>
      <c r="F26" s="37">
        <f t="shared" si="1"/>
        <v>0</v>
      </c>
      <c r="G26" s="37">
        <f t="shared" si="7"/>
        <v>0</v>
      </c>
    </row>
    <row r="27" spans="1:7" x14ac:dyDescent="0.25">
      <c r="A27" s="35" t="s">
        <v>14</v>
      </c>
      <c r="B27" s="36">
        <f t="shared" si="8"/>
        <v>54</v>
      </c>
      <c r="C27" s="37"/>
      <c r="D27" s="37"/>
      <c r="E27" s="37">
        <f t="shared" si="0"/>
        <v>0</v>
      </c>
      <c r="F27" s="37">
        <f t="shared" si="1"/>
        <v>0</v>
      </c>
      <c r="G27" s="37">
        <f t="shared" si="7"/>
        <v>0</v>
      </c>
    </row>
    <row r="28" spans="1:7" x14ac:dyDescent="0.25">
      <c r="A28" s="35" t="s">
        <v>13</v>
      </c>
      <c r="B28" s="36">
        <f t="shared" si="8"/>
        <v>54</v>
      </c>
      <c r="C28" s="37"/>
      <c r="D28" s="37"/>
      <c r="E28" s="37">
        <f t="shared" si="0"/>
        <v>0</v>
      </c>
      <c r="F28" s="37">
        <f t="shared" si="1"/>
        <v>0</v>
      </c>
      <c r="G28" s="37">
        <f t="shared" si="7"/>
        <v>0</v>
      </c>
    </row>
    <row r="29" spans="1:7" x14ac:dyDescent="0.25">
      <c r="A29" s="35" t="s">
        <v>36</v>
      </c>
      <c r="B29" s="36">
        <f>5+15</f>
        <v>20</v>
      </c>
      <c r="C29" s="37"/>
      <c r="D29" s="37"/>
      <c r="E29" s="37">
        <f t="shared" si="0"/>
        <v>0</v>
      </c>
      <c r="F29" s="37">
        <f t="shared" si="1"/>
        <v>0</v>
      </c>
      <c r="G29" s="37">
        <f t="shared" si="7"/>
        <v>0</v>
      </c>
    </row>
    <row r="30" spans="1:7" x14ac:dyDescent="0.25">
      <c r="A30" s="35" t="s">
        <v>25</v>
      </c>
      <c r="B30" s="36">
        <v>5</v>
      </c>
      <c r="C30" s="37"/>
      <c r="D30" s="37" t="s">
        <v>53</v>
      </c>
      <c r="E30" s="37">
        <f t="shared" si="0"/>
        <v>0</v>
      </c>
      <c r="F30" s="37"/>
      <c r="G30" s="37">
        <f t="shared" si="7"/>
        <v>0</v>
      </c>
    </row>
    <row r="31" spans="1:7" x14ac:dyDescent="0.25">
      <c r="A31" s="35" t="s">
        <v>27</v>
      </c>
      <c r="B31" s="36">
        <v>5</v>
      </c>
      <c r="C31" s="37"/>
      <c r="D31" s="37"/>
      <c r="E31" s="37">
        <f t="shared" si="0"/>
        <v>0</v>
      </c>
      <c r="F31" s="37">
        <f t="shared" si="1"/>
        <v>0</v>
      </c>
      <c r="G31" s="37">
        <f t="shared" si="7"/>
        <v>0</v>
      </c>
    </row>
    <row r="32" spans="1:7" x14ac:dyDescent="0.25">
      <c r="A32" s="35" t="s">
        <v>46</v>
      </c>
      <c r="B32" s="36">
        <v>20</v>
      </c>
      <c r="C32" s="37"/>
      <c r="D32" s="37" t="s">
        <v>47</v>
      </c>
      <c r="E32" s="37">
        <f t="shared" si="0"/>
        <v>0</v>
      </c>
      <c r="F32" s="37"/>
      <c r="G32" s="37">
        <f t="shared" si="7"/>
        <v>0</v>
      </c>
    </row>
    <row r="33" spans="1:7" x14ac:dyDescent="0.25">
      <c r="A33" s="35" t="s">
        <v>26</v>
      </c>
      <c r="B33" s="36">
        <f>7*3</f>
        <v>21</v>
      </c>
      <c r="C33" s="37"/>
      <c r="D33" s="37"/>
      <c r="E33" s="37">
        <f t="shared" si="0"/>
        <v>0</v>
      </c>
      <c r="F33" s="37">
        <f t="shared" si="1"/>
        <v>0</v>
      </c>
      <c r="G33" s="37">
        <f t="shared" si="7"/>
        <v>0</v>
      </c>
    </row>
    <row r="34" spans="1:7" x14ac:dyDescent="0.25">
      <c r="A34" s="35" t="s">
        <v>48</v>
      </c>
      <c r="B34" s="36">
        <f>B33-B35</f>
        <v>14</v>
      </c>
      <c r="C34" s="37"/>
      <c r="D34" s="37" t="s">
        <v>47</v>
      </c>
      <c r="E34" s="37">
        <f t="shared" si="0"/>
        <v>0</v>
      </c>
      <c r="F34" s="37"/>
      <c r="G34" s="37">
        <f t="shared" si="7"/>
        <v>0</v>
      </c>
    </row>
    <row r="35" spans="1:7" x14ac:dyDescent="0.25">
      <c r="A35" s="35" t="s">
        <v>49</v>
      </c>
      <c r="B35" s="36">
        <f>5+2</f>
        <v>7</v>
      </c>
      <c r="C35" s="37"/>
      <c r="D35" s="37" t="s">
        <v>53</v>
      </c>
      <c r="E35" s="37">
        <f t="shared" si="0"/>
        <v>0</v>
      </c>
      <c r="F35" s="37"/>
      <c r="G35" s="37">
        <f t="shared" si="7"/>
        <v>0</v>
      </c>
    </row>
    <row r="36" spans="1:7" s="7" customFormat="1" x14ac:dyDescent="0.25">
      <c r="A36" s="21"/>
      <c r="B36" s="22"/>
      <c r="C36" s="23"/>
      <c r="D36" s="23"/>
      <c r="E36" s="23"/>
      <c r="F36" s="23"/>
      <c r="G36" s="23"/>
    </row>
    <row r="37" spans="1:7" s="6" customFormat="1" ht="15.75" x14ac:dyDescent="0.25">
      <c r="A37" s="38" t="s">
        <v>37</v>
      </c>
      <c r="B37" s="39"/>
      <c r="C37" s="40"/>
      <c r="D37" s="40"/>
      <c r="E37" s="40">
        <f t="shared" si="0"/>
        <v>0</v>
      </c>
      <c r="F37" s="40">
        <f t="shared" si="1"/>
        <v>0</v>
      </c>
      <c r="G37" s="41">
        <f>SUM(G38:G51)</f>
        <v>0</v>
      </c>
    </row>
    <row r="38" spans="1:7" ht="15.75" x14ac:dyDescent="0.25">
      <c r="A38" s="42" t="s">
        <v>28</v>
      </c>
      <c r="B38" s="43">
        <v>7.2</v>
      </c>
      <c r="C38" s="44"/>
      <c r="D38" s="44"/>
      <c r="E38" s="44">
        <f t="shared" si="0"/>
        <v>0</v>
      </c>
      <c r="F38" s="40">
        <f t="shared" si="1"/>
        <v>0</v>
      </c>
      <c r="G38" s="44">
        <f t="shared" ref="G38:G51" si="9">E38+F38</f>
        <v>0</v>
      </c>
    </row>
    <row r="39" spans="1:7" ht="15.75" x14ac:dyDescent="0.25">
      <c r="A39" s="42" t="s">
        <v>29</v>
      </c>
      <c r="B39" s="43">
        <v>7.2</v>
      </c>
      <c r="C39" s="44"/>
      <c r="D39" s="44"/>
      <c r="E39" s="44">
        <f t="shared" si="0"/>
        <v>0</v>
      </c>
      <c r="F39" s="40">
        <f t="shared" si="1"/>
        <v>0</v>
      </c>
      <c r="G39" s="44">
        <f t="shared" si="9"/>
        <v>0</v>
      </c>
    </row>
    <row r="40" spans="1:7" ht="15.75" x14ac:dyDescent="0.25">
      <c r="A40" s="42" t="s">
        <v>40</v>
      </c>
      <c r="B40" s="43">
        <v>7</v>
      </c>
      <c r="C40" s="44"/>
      <c r="D40" s="44"/>
      <c r="E40" s="44">
        <f t="shared" si="0"/>
        <v>0</v>
      </c>
      <c r="F40" s="40">
        <f t="shared" si="1"/>
        <v>0</v>
      </c>
      <c r="G40" s="44">
        <f t="shared" si="9"/>
        <v>0</v>
      </c>
    </row>
    <row r="41" spans="1:7" ht="15.75" x14ac:dyDescent="0.25">
      <c r="A41" s="42" t="s">
        <v>34</v>
      </c>
      <c r="B41" s="43">
        <v>41</v>
      </c>
      <c r="C41" s="44"/>
      <c r="D41" s="44" t="s">
        <v>5</v>
      </c>
      <c r="E41" s="44">
        <f t="shared" si="0"/>
        <v>0</v>
      </c>
      <c r="F41" s="40"/>
      <c r="G41" s="44">
        <f t="shared" si="9"/>
        <v>0</v>
      </c>
    </row>
    <row r="42" spans="1:7" ht="15.75" x14ac:dyDescent="0.25">
      <c r="A42" s="42" t="s">
        <v>42</v>
      </c>
      <c r="B42" s="45" t="s">
        <v>3</v>
      </c>
      <c r="C42" s="44"/>
      <c r="D42" s="44"/>
      <c r="E42" s="44"/>
      <c r="F42" s="40"/>
      <c r="G42" s="44"/>
    </row>
    <row r="43" spans="1:7" ht="15.75" x14ac:dyDescent="0.25">
      <c r="A43" s="42"/>
      <c r="B43" s="43"/>
      <c r="C43" s="44"/>
      <c r="D43" s="44"/>
      <c r="E43" s="44"/>
      <c r="F43" s="40"/>
      <c r="G43" s="44"/>
    </row>
    <row r="44" spans="1:7" ht="15.75" x14ac:dyDescent="0.25">
      <c r="A44" s="42" t="s">
        <v>38</v>
      </c>
      <c r="B44" s="43"/>
      <c r="C44" s="44"/>
      <c r="D44" s="44"/>
      <c r="E44" s="44">
        <f t="shared" si="0"/>
        <v>0</v>
      </c>
      <c r="F44" s="40">
        <f t="shared" si="1"/>
        <v>0</v>
      </c>
      <c r="G44" s="44">
        <f t="shared" si="9"/>
        <v>0</v>
      </c>
    </row>
    <row r="45" spans="1:7" ht="15.75" x14ac:dyDescent="0.25">
      <c r="A45" s="42" t="s">
        <v>30</v>
      </c>
      <c r="B45" s="43">
        <f>18.7+13.9+8.4</f>
        <v>41</v>
      </c>
      <c r="C45" s="44"/>
      <c r="D45" s="44"/>
      <c r="E45" s="44">
        <f t="shared" si="0"/>
        <v>0</v>
      </c>
      <c r="F45" s="40">
        <f t="shared" si="1"/>
        <v>0</v>
      </c>
      <c r="G45" s="44">
        <f t="shared" si="9"/>
        <v>0</v>
      </c>
    </row>
    <row r="46" spans="1:7" ht="15.75" x14ac:dyDescent="0.25">
      <c r="A46" s="42" t="s">
        <v>39</v>
      </c>
      <c r="B46" s="43">
        <v>5</v>
      </c>
      <c r="C46" s="44"/>
      <c r="D46" s="44"/>
      <c r="E46" s="44">
        <f t="shared" si="0"/>
        <v>0</v>
      </c>
      <c r="F46" s="40">
        <f t="shared" si="1"/>
        <v>0</v>
      </c>
      <c r="G46" s="44">
        <f t="shared" si="9"/>
        <v>0</v>
      </c>
    </row>
    <row r="47" spans="1:7" ht="15.75" x14ac:dyDescent="0.25">
      <c r="A47" s="42"/>
      <c r="B47" s="43"/>
      <c r="C47" s="44"/>
      <c r="D47" s="44"/>
      <c r="E47" s="44"/>
      <c r="F47" s="40"/>
      <c r="G47" s="44"/>
    </row>
    <row r="48" spans="1:7" ht="15.75" x14ac:dyDescent="0.25">
      <c r="A48" s="46" t="s">
        <v>31</v>
      </c>
      <c r="B48" s="47"/>
      <c r="C48" s="44"/>
      <c r="D48" s="44"/>
      <c r="E48" s="44">
        <f t="shared" si="0"/>
        <v>0</v>
      </c>
      <c r="F48" s="40">
        <f t="shared" si="1"/>
        <v>0</v>
      </c>
      <c r="G48" s="44">
        <f t="shared" si="9"/>
        <v>0</v>
      </c>
    </row>
    <row r="49" spans="1:7" ht="15.75" x14ac:dyDescent="0.25">
      <c r="A49" s="46" t="s">
        <v>32</v>
      </c>
      <c r="B49" s="47">
        <v>41</v>
      </c>
      <c r="C49" s="44"/>
      <c r="D49" s="44"/>
      <c r="E49" s="44">
        <f t="shared" si="0"/>
        <v>0</v>
      </c>
      <c r="F49" s="40">
        <f t="shared" si="1"/>
        <v>0</v>
      </c>
      <c r="G49" s="44">
        <f t="shared" si="9"/>
        <v>0</v>
      </c>
    </row>
    <row r="50" spans="1:7" ht="15.75" x14ac:dyDescent="0.25">
      <c r="A50" s="46" t="s">
        <v>33</v>
      </c>
      <c r="B50" s="47">
        <v>5</v>
      </c>
      <c r="C50" s="44"/>
      <c r="D50" s="44"/>
      <c r="E50" s="44">
        <f t="shared" si="0"/>
        <v>0</v>
      </c>
      <c r="F50" s="40">
        <f t="shared" si="1"/>
        <v>0</v>
      </c>
      <c r="G50" s="44">
        <f t="shared" si="9"/>
        <v>0</v>
      </c>
    </row>
    <row r="51" spans="1:7" ht="15.75" x14ac:dyDescent="0.25">
      <c r="A51" s="46" t="s">
        <v>35</v>
      </c>
      <c r="B51" s="47">
        <v>18.7</v>
      </c>
      <c r="C51" s="44"/>
      <c r="D51" s="44"/>
      <c r="E51" s="44">
        <f t="shared" si="0"/>
        <v>0</v>
      </c>
      <c r="F51" s="40">
        <f t="shared" si="1"/>
        <v>0</v>
      </c>
      <c r="G51" s="44">
        <f t="shared" si="9"/>
        <v>0</v>
      </c>
    </row>
    <row r="52" spans="1:7" s="7" customFormat="1" x14ac:dyDescent="0.25">
      <c r="A52" s="21"/>
      <c r="B52" s="22"/>
      <c r="C52" s="23"/>
      <c r="D52" s="23"/>
      <c r="E52" s="23"/>
      <c r="F52" s="23"/>
      <c r="G52" s="23"/>
    </row>
    <row r="53" spans="1:7" x14ac:dyDescent="0.25">
      <c r="A53" s="48" t="s">
        <v>50</v>
      </c>
      <c r="B53" s="49" t="s">
        <v>51</v>
      </c>
      <c r="C53" s="50"/>
      <c r="D53" s="50"/>
      <c r="E53" s="50"/>
      <c r="F53" s="50"/>
      <c r="G53" s="50"/>
    </row>
    <row r="54" spans="1:7" x14ac:dyDescent="0.25">
      <c r="A54" s="48" t="s">
        <v>52</v>
      </c>
      <c r="B54" s="50">
        <v>5</v>
      </c>
      <c r="C54" s="50"/>
      <c r="D54" s="50" t="s">
        <v>5</v>
      </c>
      <c r="E54" s="50">
        <f t="shared" si="0"/>
        <v>0</v>
      </c>
      <c r="F54" s="50"/>
      <c r="G54" s="50">
        <f t="shared" ref="G54" si="10">E54+F54</f>
        <v>0</v>
      </c>
    </row>
    <row r="56" spans="1:7" ht="23.25" x14ac:dyDescent="0.35">
      <c r="D56" s="4" t="s">
        <v>59</v>
      </c>
      <c r="E56" s="4"/>
      <c r="F56" s="4"/>
      <c r="G56" s="4">
        <f>G3+G17+G24+G37+G54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Garri</dc:creator>
  <cp:lastModifiedBy>Priit</cp:lastModifiedBy>
  <dcterms:created xsi:type="dcterms:W3CDTF">2021-07-19T07:54:33Z</dcterms:created>
  <dcterms:modified xsi:type="dcterms:W3CDTF">2021-07-26T08:42:15Z</dcterms:modified>
</cp:coreProperties>
</file>