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275" activeTab="0"/>
  </bookViews>
  <sheets>
    <sheet name="Valemiga" sheetId="1" r:id="rId1"/>
  </sheets>
  <definedNames/>
  <calcPr fullCalcOnLoad="1"/>
</workbook>
</file>

<file path=xl/sharedStrings.xml><?xml version="1.0" encoding="utf-8"?>
<sst xmlns="http://schemas.openxmlformats.org/spreadsheetml/2006/main" count="320" uniqueCount="235">
  <si>
    <r>
      <rPr>
        <b/>
        <sz val="11"/>
        <rFont val="Calibri"/>
        <family val="2"/>
      </rPr>
      <t>Objekt:</t>
    </r>
  </si>
  <si>
    <r>
      <rPr>
        <b/>
        <sz val="11"/>
        <rFont val="Calibri"/>
        <family val="2"/>
      </rPr>
      <t>Tellija:</t>
    </r>
  </si>
  <si>
    <r>
      <rPr>
        <b/>
        <sz val="10"/>
        <rFont val="Times New Roman"/>
        <family val="1"/>
      </rPr>
      <t>Välitööd</t>
    </r>
  </si>
  <si>
    <r>
      <rPr>
        <sz val="10"/>
        <rFont val="Times New Roman"/>
        <family val="1"/>
      </rPr>
      <t>kogus</t>
    </r>
  </si>
  <si>
    <r>
      <rPr>
        <sz val="10"/>
        <rFont val="Times New Roman"/>
        <family val="1"/>
      </rPr>
      <t>ühik</t>
    </r>
  </si>
  <si>
    <r>
      <rPr>
        <sz val="10"/>
        <rFont val="Times New Roman"/>
        <family val="1"/>
      </rPr>
      <t>ühikhind</t>
    </r>
  </si>
  <si>
    <r>
      <rPr>
        <b/>
        <sz val="10"/>
        <rFont val="Times New Roman"/>
        <family val="1"/>
      </rPr>
      <t>Märkused</t>
    </r>
  </si>
  <si>
    <r>
      <rPr>
        <b/>
        <sz val="10"/>
        <rFont val="Times New Roman"/>
        <family val="1"/>
      </rPr>
      <t>Katus</t>
    </r>
  </si>
  <si>
    <r>
      <rPr>
        <i/>
        <sz val="10"/>
        <rFont val="Times New Roman"/>
        <family val="1"/>
      </rPr>
      <t>m2</t>
    </r>
  </si>
  <si>
    <r>
      <rPr>
        <i/>
        <sz val="10"/>
        <rFont val="Times New Roman"/>
        <family val="1"/>
      </rPr>
      <t>jm</t>
    </r>
  </si>
  <si>
    <r>
      <rPr>
        <sz val="10"/>
        <rFont val="Times New Roman"/>
        <family val="1"/>
      </rPr>
      <t>m2</t>
    </r>
  </si>
  <si>
    <r>
      <rPr>
        <i/>
        <sz val="10"/>
        <rFont val="Times New Roman"/>
        <family val="1"/>
      </rPr>
      <t>kompl</t>
    </r>
  </si>
  <si>
    <r>
      <rPr>
        <b/>
        <sz val="10"/>
        <rFont val="Times New Roman"/>
        <family val="1"/>
      </rPr>
      <t>Põrandad I korrus</t>
    </r>
  </si>
  <si>
    <r>
      <rPr>
        <i/>
        <sz val="10"/>
        <rFont val="Times New Roman"/>
        <family val="1"/>
      </rPr>
      <t>Olemasoleva põranda lammutus</t>
    </r>
  </si>
  <si>
    <r>
      <rPr>
        <i/>
        <sz val="10"/>
        <rFont val="Times New Roman"/>
        <family val="1"/>
      </rPr>
      <t>Betoonpõranda valu</t>
    </r>
  </si>
  <si>
    <r>
      <rPr>
        <i/>
        <sz val="10"/>
        <rFont val="Times New Roman"/>
        <family val="1"/>
      </rPr>
      <t>100 mm</t>
    </r>
  </si>
  <si>
    <r>
      <rPr>
        <i/>
        <sz val="10"/>
        <rFont val="Times New Roman"/>
        <family val="1"/>
      </rPr>
      <t>PVC põrandakatte paigaldus</t>
    </r>
  </si>
  <si>
    <r>
      <rPr>
        <i/>
        <sz val="10"/>
        <rFont val="Times New Roman"/>
        <family val="1"/>
      </rPr>
      <t>Kulumiskindel põrandakate</t>
    </r>
  </si>
  <si>
    <r>
      <rPr>
        <i/>
        <sz val="10"/>
        <rFont val="Times New Roman"/>
        <family val="1"/>
      </rPr>
      <t>Põrandaliistud</t>
    </r>
  </si>
  <si>
    <r>
      <rPr>
        <i/>
        <sz val="10"/>
        <rFont val="Times New Roman"/>
        <family val="1"/>
      </rPr>
      <t>PVC liist</t>
    </r>
  </si>
  <si>
    <r>
      <rPr>
        <b/>
        <sz val="10"/>
        <rFont val="Times New Roman"/>
        <family val="1"/>
      </rPr>
      <t>Põrandad II korrus</t>
    </r>
  </si>
  <si>
    <r>
      <rPr>
        <b/>
        <sz val="10"/>
        <rFont val="Times New Roman"/>
        <family val="1"/>
      </rPr>
      <t>Sisetööd I korrus</t>
    </r>
  </si>
  <si>
    <r>
      <rPr>
        <i/>
        <sz val="10"/>
        <rFont val="Times New Roman"/>
        <family val="1"/>
      </rPr>
      <t>Isoteks katteplaadi eemaldamine</t>
    </r>
  </si>
  <si>
    <r>
      <rPr>
        <i/>
        <sz val="10"/>
        <rFont val="Times New Roman"/>
        <family val="1"/>
      </rPr>
      <t>WC plaatimine h=1,2 m</t>
    </r>
  </si>
  <si>
    <r>
      <rPr>
        <i/>
        <sz val="10"/>
        <rFont val="Times New Roman"/>
        <family val="1"/>
      </rPr>
      <t xml:space="preserve">WC ülemise osa värvimine
</t>
    </r>
    <r>
      <rPr>
        <i/>
        <sz val="10"/>
        <rFont val="Times New Roman"/>
        <family val="1"/>
      </rPr>
      <t>niiskuskindla värviga</t>
    </r>
  </si>
  <si>
    <r>
      <rPr>
        <i/>
        <sz val="10"/>
        <rFont val="Times New Roman"/>
        <family val="1"/>
      </rPr>
      <t>Ülemine osa värvitakse niiskuskindla värviga.</t>
    </r>
  </si>
  <si>
    <r>
      <rPr>
        <i/>
        <sz val="10"/>
        <rFont val="Times New Roman"/>
        <family val="1"/>
      </rPr>
      <t xml:space="preserve">WC põrandale küttematt koos
</t>
    </r>
    <r>
      <rPr>
        <i/>
        <sz val="10"/>
        <rFont val="Times New Roman"/>
        <family val="1"/>
      </rPr>
      <t>regulaatoriga ja tasandusvalu</t>
    </r>
  </si>
  <si>
    <r>
      <rPr>
        <i/>
        <sz val="10"/>
        <rFont val="Times New Roman"/>
        <family val="1"/>
      </rPr>
      <t>Valamu koos segistiga</t>
    </r>
  </si>
  <si>
    <r>
      <rPr>
        <i/>
        <sz val="10"/>
        <rFont val="Times New Roman"/>
        <family val="1"/>
      </rPr>
      <t xml:space="preserve">Olemasolevas WC-s seina ja laekatete
</t>
    </r>
    <r>
      <rPr>
        <i/>
        <sz val="10"/>
        <rFont val="Times New Roman"/>
        <family val="1"/>
      </rPr>
      <t>eemaldus</t>
    </r>
  </si>
  <si>
    <r>
      <rPr>
        <i/>
        <sz val="10"/>
        <rFont val="Times New Roman"/>
        <family val="1"/>
      </rPr>
      <t>Valamulaud 2 auguga</t>
    </r>
  </si>
  <si>
    <r>
      <rPr>
        <i/>
        <sz val="10"/>
        <rFont val="Times New Roman"/>
        <family val="1"/>
      </rPr>
      <t>Aknalauad</t>
    </r>
  </si>
  <si>
    <r>
      <rPr>
        <i/>
        <sz val="10"/>
        <rFont val="Times New Roman"/>
        <family val="1"/>
      </rPr>
      <t>Ripplae paigaldus</t>
    </r>
  </si>
  <si>
    <r>
      <rPr>
        <i/>
        <sz val="10"/>
        <rFont val="Times New Roman"/>
        <family val="1"/>
      </rPr>
      <t>Villaplaadiga summutav lagi</t>
    </r>
  </si>
  <si>
    <r>
      <rPr>
        <i/>
        <sz val="10"/>
        <rFont val="Times New Roman"/>
        <family val="1"/>
      </rPr>
      <t>Kergvaheseinte ehitus</t>
    </r>
  </si>
  <si>
    <r>
      <rPr>
        <i/>
        <sz val="10"/>
        <rFont val="Times New Roman"/>
        <family val="1"/>
      </rPr>
      <t>Trepikojast koridori EI 30 uks</t>
    </r>
  </si>
  <si>
    <r>
      <rPr>
        <b/>
        <sz val="10"/>
        <rFont val="Times New Roman"/>
        <family val="1"/>
      </rPr>
      <t>Trepikoda</t>
    </r>
  </si>
  <si>
    <r>
      <rPr>
        <sz val="10"/>
        <rFont val="Times New Roman"/>
        <family val="1"/>
      </rPr>
      <t>jm</t>
    </r>
  </si>
  <si>
    <r>
      <rPr>
        <i/>
        <sz val="10"/>
        <rFont val="Times New Roman"/>
        <family val="1"/>
      </rPr>
      <t>Puhastamine ja värvimine</t>
    </r>
  </si>
  <si>
    <r>
      <rPr>
        <i/>
        <sz val="10"/>
        <rFont val="Times New Roman"/>
        <family val="1"/>
      </rPr>
      <t xml:space="preserve">Trepikoja seinte ja lagede kindakrohv
</t>
    </r>
    <r>
      <rPr>
        <i/>
        <sz val="10"/>
        <rFont val="Times New Roman"/>
        <family val="1"/>
      </rPr>
      <t>ja värviminie</t>
    </r>
  </si>
  <si>
    <r>
      <rPr>
        <i/>
        <sz val="10"/>
        <rFont val="Times New Roman"/>
        <family val="1"/>
      </rPr>
      <t xml:space="preserve">Trepikoja põrandate ja podjestide
</t>
    </r>
    <r>
      <rPr>
        <i/>
        <sz val="10"/>
        <rFont val="Times New Roman"/>
        <family val="1"/>
      </rPr>
      <t>plaatimine</t>
    </r>
  </si>
  <si>
    <r>
      <rPr>
        <i/>
        <sz val="10"/>
        <rFont val="Times New Roman"/>
        <family val="1"/>
      </rPr>
      <t>Ka plaadist ääreliist</t>
    </r>
  </si>
  <si>
    <r>
      <rPr>
        <b/>
        <sz val="10"/>
        <rFont val="Times New Roman"/>
        <family val="1"/>
      </rPr>
      <t>Eriosad</t>
    </r>
  </si>
  <si>
    <r>
      <rPr>
        <i/>
        <sz val="10"/>
        <rFont val="Times New Roman"/>
        <family val="1"/>
      </rPr>
      <t xml:space="preserve">Küttesüsteemi reguleerimine ja
</t>
    </r>
    <r>
      <rPr>
        <i/>
        <sz val="10"/>
        <rFont val="Times New Roman"/>
        <family val="1"/>
      </rPr>
      <t>ümberehitus</t>
    </r>
  </si>
  <si>
    <r>
      <rPr>
        <i/>
        <sz val="10"/>
        <rFont val="Times New Roman"/>
        <family val="1"/>
      </rPr>
      <t>Küttesüsteemile paigaldatakse reguleerventiilid.</t>
    </r>
  </si>
  <si>
    <r>
      <rPr>
        <i/>
        <sz val="10"/>
        <rFont val="Times New Roman"/>
        <family val="1"/>
      </rPr>
      <t>Ventilatsioon I korrus</t>
    </r>
  </si>
  <si>
    <r>
      <rPr>
        <i/>
        <sz val="10"/>
        <rFont val="Times New Roman"/>
        <family val="1"/>
      </rPr>
      <t>Ventilatsioon II korrus</t>
    </r>
  </si>
  <si>
    <r>
      <rPr>
        <i/>
        <sz val="10"/>
        <rFont val="Times New Roman"/>
        <family val="1"/>
      </rPr>
      <t>ATS</t>
    </r>
  </si>
  <si>
    <r>
      <rPr>
        <i/>
        <sz val="10"/>
        <rFont val="Times New Roman"/>
        <family val="1"/>
      </rPr>
      <t>Elektritööd I korrus</t>
    </r>
  </si>
  <si>
    <r>
      <rPr>
        <i/>
        <sz val="10"/>
        <rFont val="Times New Roman"/>
        <family val="1"/>
      </rPr>
      <t>Koos valgustuse ja nõrkvooluga.</t>
    </r>
  </si>
  <si>
    <r>
      <rPr>
        <i/>
        <sz val="10"/>
        <rFont val="Times New Roman"/>
        <family val="1"/>
      </rPr>
      <t>Elektritööd II korrus</t>
    </r>
  </si>
  <si>
    <t>1. järjekord maksumus</t>
  </si>
  <si>
    <t>2. järjekord maksumus</t>
  </si>
  <si>
    <t xml:space="preserve">1+2 kokku </t>
  </si>
  <si>
    <t>Hoovi poolne külg</t>
  </si>
  <si>
    <t xml:space="preserve">Esikülg, tänavapoolne külg </t>
  </si>
  <si>
    <t>Avatäited hoovipoolne külg</t>
  </si>
  <si>
    <t>Paigaldatakse 9 uut akent</t>
  </si>
  <si>
    <t>Olemasoleva põranda tasandamine</t>
  </si>
  <si>
    <t>Potid 2 tk</t>
  </si>
  <si>
    <t>Reljeefse mustriga krohv, mis värvitakse, on soodne paigaldada ja tagab lihtsa hoolduse. Ehk kasutatavad kohad on kergesti parandatavad ja reljeefne viimistlus ei eelda visuaalselt hea välimuse saamiseks ideaalselt siledaid seinu</t>
  </si>
  <si>
    <t>kokku</t>
  </si>
  <si>
    <t>hinnapäringu nimetus:</t>
  </si>
  <si>
    <t>metall raam, tõmbidega üleval, paigaldatud nii, et ei tekiks külmasildu. 1,8 m</t>
  </si>
  <si>
    <t>metall raam, tõmbidega üleval, paigaldatud nii, et ei tekiks külmasildu. 1,2 m</t>
  </si>
  <si>
    <t>Paigaldatakse lisasõrestik, mis kaetakse soojustusega ja avatäited paigaldatakse soojustuse keskmisesse pinda.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</si>
  <si>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</si>
  <si>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</si>
  <si>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</si>
  <si>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</si>
  <si>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</si>
  <si>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</si>
  <si>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</si>
  <si>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</si>
  <si>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</si>
  <si>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</si>
  <si>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Soojustatakse vahtplastiga alt ja esiserv, mis
armeeritakse ja krohvitakse.</t>
  </si>
  <si>
    <t>2.</t>
  </si>
  <si>
    <t xml:space="preserve">Välisseinte soojustamine EPS 60 200mm; akende ümbrus villaga. </t>
  </si>
  <si>
    <t xml:space="preserve">Hoovi pooselt küljelt vana soojustuse eemaldamine </t>
  </si>
  <si>
    <t xml:space="preserve">Hoovi poolse külje soojustamine </t>
  </si>
  <si>
    <t>Krohviparandused ja värvimine</t>
  </si>
  <si>
    <t>Katusekatte SBS 2 kihti paigaldus</t>
  </si>
  <si>
    <t>2.1.</t>
  </si>
  <si>
    <t>2.2.</t>
  </si>
  <si>
    <t>2.3.</t>
  </si>
  <si>
    <t>2.4.</t>
  </si>
  <si>
    <t>2.5.</t>
  </si>
  <si>
    <t>2.6.</t>
  </si>
  <si>
    <t>2.7.</t>
  </si>
  <si>
    <t>2.8.</t>
  </si>
  <si>
    <t>m2</t>
  </si>
  <si>
    <t>Soojustuse paigaldus</t>
  </si>
  <si>
    <t>EPS 150mm + tuulutusega vill</t>
  </si>
  <si>
    <t>Parapettide soojustus</t>
  </si>
  <si>
    <t>jm</t>
  </si>
  <si>
    <t>Räästaosa soojustus altpoolt</t>
  </si>
  <si>
    <t>Ka parapetid</t>
  </si>
  <si>
    <t>Tuulutuskorstnad</t>
  </si>
  <si>
    <t>tk</t>
  </si>
  <si>
    <t>Parapetiplekid</t>
  </si>
  <si>
    <t>Vihmavee renn</t>
  </si>
  <si>
    <t>Vihmavee torud</t>
  </si>
  <si>
    <t>2 allatulekut</t>
  </si>
  <si>
    <t>Vana katusekatte lahtiste osade
eemaldamine ja isolatisoon</t>
  </si>
  <si>
    <t>Varikatuse lammutus</t>
  </si>
  <si>
    <t>kompl</t>
  </si>
  <si>
    <t>Uus varikatus peatrepile</t>
  </si>
  <si>
    <t>Uus varikatus kõrvalkoridorile</t>
  </si>
  <si>
    <t>Tänava poolne külg</t>
  </si>
  <si>
    <t>Evakuatsiooni trepp</t>
  </si>
  <si>
    <t>Sokli krohviparandused ja värvimine</t>
  </si>
  <si>
    <t>3.1.</t>
  </si>
  <si>
    <t xml:space="preserve">3. </t>
  </si>
  <si>
    <t xml:space="preserve">4. </t>
  </si>
  <si>
    <t>Avatäited tuuakse soojustuse keskele</t>
  </si>
  <si>
    <t>Välisuks peatrepi juures</t>
  </si>
  <si>
    <t>Soojustatud klaasiga välisuks metallraamil, lisaosaga</t>
  </si>
  <si>
    <t>Soojustatud klaasiga välisuks metallraamil.</t>
  </si>
  <si>
    <t>Evakuatsiooni uks (hoovipoolses otsaseinas)</t>
  </si>
  <si>
    <t>4.1.</t>
  </si>
  <si>
    <t>4.2.</t>
  </si>
  <si>
    <t>4.3.</t>
  </si>
  <si>
    <t>4.4.</t>
  </si>
  <si>
    <t>4.5.</t>
  </si>
  <si>
    <t>Peentasandus liivaga ja soojustamine 100mm vahtplastiga</t>
  </si>
  <si>
    <t xml:space="preserve">Põrandad </t>
  </si>
  <si>
    <t xml:space="preserve">Vana soojustuse eemaldamine </t>
  </si>
  <si>
    <t>5.</t>
  </si>
  <si>
    <t>5.1.</t>
  </si>
  <si>
    <t>5.1.1.</t>
  </si>
  <si>
    <t xml:space="preserve">5.1.2. </t>
  </si>
  <si>
    <t xml:space="preserve">5.1.3. </t>
  </si>
  <si>
    <t>5.1.4.</t>
  </si>
  <si>
    <t>5.1.5.</t>
  </si>
  <si>
    <t>5.2.</t>
  </si>
  <si>
    <t>5.2.1.</t>
  </si>
  <si>
    <t>5.2.2.</t>
  </si>
  <si>
    <t>5.2.3.</t>
  </si>
  <si>
    <t>5.2.4.</t>
  </si>
  <si>
    <t>Isoteks katteplaadite eemaldamine</t>
  </si>
  <si>
    <t>6.</t>
  </si>
  <si>
    <t>6.1.</t>
  </si>
  <si>
    <t>6.2.</t>
  </si>
  <si>
    <t>6.3.</t>
  </si>
  <si>
    <t xml:space="preserve">Uue WC ehitus </t>
  </si>
  <si>
    <t>Ruumi 4 nurka ehitatakse uus wc (ruum nr 6), et Kõrval koridorist (ruumist nr 5) tehakse ava pääsuks WC-sse.</t>
  </si>
  <si>
    <t>6.1.1.</t>
  </si>
  <si>
    <t>6.1.2.</t>
  </si>
  <si>
    <t>WC vaheseinte ehitus ruumi 4</t>
  </si>
  <si>
    <t>6.1.3.</t>
  </si>
  <si>
    <t xml:space="preserve">6.1.4. </t>
  </si>
  <si>
    <t>6.1.5.</t>
  </si>
  <si>
    <t>6.1.6.</t>
  </si>
  <si>
    <t>6.1.7.</t>
  </si>
  <si>
    <t>6.1.8.</t>
  </si>
  <si>
    <r>
      <rPr>
        <b/>
        <i/>
        <sz val="10"/>
        <rFont val="Times New Roman"/>
        <family val="1"/>
      </rPr>
      <t>Olemasolev WC</t>
    </r>
    <r>
      <rPr>
        <b/>
        <i/>
        <sz val="10"/>
        <rFont val="Times New Roman"/>
        <family val="1"/>
      </rPr>
      <t xml:space="preserve"> uuendamine </t>
    </r>
  </si>
  <si>
    <t>6.2.1.</t>
  </si>
  <si>
    <t>6.2.3.</t>
  </si>
  <si>
    <t>6.2.2.</t>
  </si>
  <si>
    <t>6.2.4.</t>
  </si>
  <si>
    <t>6.2.5.</t>
  </si>
  <si>
    <t>6.2.6.</t>
  </si>
  <si>
    <t>6.2.7.</t>
  </si>
  <si>
    <t xml:space="preserve"> Laotakse kinni kergplokiga</t>
  </si>
  <si>
    <t>Ava kinniehitamine kõrgendatud põranda vahel (ruumide 2 ja 4 vahel)</t>
  </si>
  <si>
    <r>
      <rPr>
        <b/>
        <i/>
        <sz val="10"/>
        <rFont val="Times New Roman"/>
        <family val="1"/>
      </rPr>
      <t>Viimistlus</t>
    </r>
    <r>
      <rPr>
        <b/>
        <i/>
        <sz val="10"/>
        <rFont val="Times New Roman"/>
        <family val="1"/>
      </rPr>
      <t xml:space="preserve"> I korrus</t>
    </r>
  </si>
  <si>
    <t>6.4.</t>
  </si>
  <si>
    <t>Hoovi poolse otsaseina (ruumis 7) katmine kivivillplaadiga 100mm ja armeerimine</t>
  </si>
  <si>
    <t>6.4.1.</t>
  </si>
  <si>
    <t xml:space="preserve">Trepikojast ruumi 2 </t>
  </si>
  <si>
    <t>6.4.2.</t>
  </si>
  <si>
    <t>EI 30 uks (tulekindel)</t>
  </si>
  <si>
    <t>6.4.3.</t>
  </si>
  <si>
    <t>6.4.4.</t>
  </si>
  <si>
    <t>Vaheuksed 36 db</t>
  </si>
  <si>
    <t>6.4.5.</t>
  </si>
  <si>
    <t>6.4.6.</t>
  </si>
  <si>
    <t>6.4.7.</t>
  </si>
  <si>
    <r>
      <rPr>
        <b/>
        <sz val="10"/>
        <rFont val="Times New Roman"/>
        <family val="1"/>
      </rPr>
      <t>Sisetööd II korrus</t>
    </r>
    <r>
      <rPr>
        <b/>
        <sz val="10"/>
        <rFont val="Times New Roman"/>
        <family val="1"/>
      </rPr>
      <t xml:space="preserve"> (viimistlus)</t>
    </r>
  </si>
  <si>
    <t>7.</t>
  </si>
  <si>
    <t>7.1.</t>
  </si>
  <si>
    <t>Hoovi poolse otsaseina (ruumis 13) katmine kivivillplaadiga 100mm ja armeerimine</t>
  </si>
  <si>
    <t>Kergvaheseinte lammutamine</t>
  </si>
  <si>
    <t>Seniste kergvaheseinte lammutamine</t>
  </si>
  <si>
    <t>7.2.</t>
  </si>
  <si>
    <t>7.3.</t>
  </si>
  <si>
    <t>7.6.</t>
  </si>
  <si>
    <t>7.4.</t>
  </si>
  <si>
    <t>Trepikoja 2 poolne uks</t>
  </si>
  <si>
    <t>7.5.</t>
  </si>
  <si>
    <t>Seinte viimistlus</t>
  </si>
  <si>
    <t>7.7.</t>
  </si>
  <si>
    <t>8.</t>
  </si>
  <si>
    <t>8.1.</t>
  </si>
  <si>
    <t>8.2.</t>
  </si>
  <si>
    <t>8.3.</t>
  </si>
  <si>
    <t>9.</t>
  </si>
  <si>
    <t>9.1.</t>
  </si>
  <si>
    <t>9.2.</t>
  </si>
  <si>
    <t>9.3.</t>
  </si>
  <si>
    <t>9.4.</t>
  </si>
  <si>
    <t>9.5.</t>
  </si>
  <si>
    <t>9.6.</t>
  </si>
  <si>
    <t>Välisuks kõrval koridoril</t>
  </si>
  <si>
    <t>Ava sisse võtmine ja sildamine</t>
  </si>
  <si>
    <r>
      <rPr>
        <i/>
        <sz val="10"/>
        <rFont val="Times New Roman"/>
        <family val="1"/>
      </rPr>
      <t xml:space="preserve">Sillus U-120 kahelt poolt süvistatud ja kinnitatud
</t>
    </r>
    <r>
      <rPr>
        <i/>
        <sz val="10"/>
        <rFont val="Times New Roman"/>
        <family val="1"/>
      </rPr>
      <t>omavahel poltliitega.</t>
    </r>
  </si>
  <si>
    <t>Olemasolevasse WC-sse paigaldatakse 2 potti ja valamulaud 2-e valamuga.</t>
  </si>
  <si>
    <t>Fassaad</t>
  </si>
  <si>
    <t>Sokkel</t>
  </si>
  <si>
    <t>Avatäited</t>
  </si>
  <si>
    <t>Sundväljatõmme eraldi kõigist ruumidest. Pealetulev õhk läbi välisseina puuritud värskeõhu klappidest, mis oleksid suletavad. Regulaator peaks paiknema samas ruumis.</t>
  </si>
  <si>
    <t>Trepipiirete viimistlus</t>
  </si>
  <si>
    <t xml:space="preserve">Teostatakse krohviparandused ja kaetakse
käsnakrohviga </t>
  </si>
  <si>
    <t>Paigaldatakse trepp 1,2m lai, astmed metallraamil võreastmed, ei vaja lumekoristust.</t>
  </si>
  <si>
    <t>Soojustatud välisuks varustatud lukustusega, mis
avatav seest pool.</t>
  </si>
  <si>
    <t xml:space="preserve">Olemasoleva põrandakatte eemaldamine </t>
  </si>
  <si>
    <t>WC pott</t>
  </si>
  <si>
    <t>Paigaldatakse küttematt, mis võimaldab kütet sisse lülitada vaid kasutusperioodiks.</t>
  </si>
  <si>
    <t>Vee- ja kanalisatsioonitööd</t>
  </si>
  <si>
    <t>Paigaldatakse küttematt, mis võimaldab kütet sisse lülitada vaid kasutusperioodiks (kui saalis üritust ei ole, siis on küte väljalülitatud ja ei tarbi)</t>
  </si>
  <si>
    <t>Kanalisatsiooni torustik kaevuni</t>
  </si>
  <si>
    <t>Kogu korruse ulatuses eemaldatakse viimistlusplaadid</t>
  </si>
  <si>
    <t>Vaheuksed</t>
  </si>
  <si>
    <t xml:space="preserve">3 ust WC-sse, 1 uks ruumide 2 ja 4 vahel, 1 uks ruumide 4 ja 5 vahel, 1 uks ruumi 5 ja uue WC vahel, 1 uks ruumide 5 ja 7 vahel. Kokku  7 vaheust </t>
  </si>
  <si>
    <t xml:space="preserve">Teostatakse krohviparandused ja kaetakse
käsnakrohviga (kipskrohv kantakse seina ja töödeldakse märja svammiga, mis hiljem värvitakse) </t>
  </si>
  <si>
    <t>Lamineeritud</t>
  </si>
  <si>
    <t>Helipidavad 45 db, Koridor peab jääma 1400mm.
Sama konstrutsiooniga saame ka tarviliku tulepidavuse EI30.</t>
  </si>
  <si>
    <t>Ruumidele 10,11,12,13 (kokku 4 ust)</t>
  </si>
  <si>
    <t>Sundväljatõmme eraldi ruumidest 4 ja 6 ja 3 ning WC-dest. Pealetulev õhk läbi välisseina puuritud värskeõhu klappidest, mis oleksid suletavad.Regulaator peaks paiknema samas ruumis</t>
  </si>
  <si>
    <t>Automaatne tulekahju signalisatsioon, kogu hoonel 1 süsteem.</t>
  </si>
  <si>
    <t>Kivivill soojustus 100 mm. Soojustus paigaldatakse lisaks seinale ka paneellae peale 1m ulatuses otsaseinast.</t>
  </si>
  <si>
    <t>Aknalauad</t>
  </si>
  <si>
    <t>Ripplae paigaldus</t>
  </si>
  <si>
    <t>Villaplaadiga summutav lagi</t>
  </si>
  <si>
    <t>Remonidkava eelarve prognoos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</si>
</sst>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##0;###0"/>
    <numFmt numFmtId="173" formatCode="dd\.mm\.yyyy;@"/>
    <numFmt numFmtId="174" formatCode="###0.00;###0.00"/>
    <numFmt numFmtId="175" formatCode="###0.0;###0.0"/>
    <numFmt numFmtId="176" formatCode="_-* #,##0.000_-;\-* #,##0.000_-;_-* &quot;-&quot;??_-;_-@_-"/>
    <numFmt numFmtId="177" formatCode="_-* #,##0.0_-;\-* #,##0.0_-;_-* &quot;-&quot;??_-;_-@_-"/>
    <numFmt numFmtId="178" formatCode="_-* #,##0_-;\-* #,##0_-;_-* &quot;-&quot;??_-;_-@_-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i/>
      <sz val="10"/>
      <color indexed="8"/>
      <name val="Times New Roman"/>
      <family val="2"/>
    </font>
    <font>
      <sz val="10"/>
      <color indexed="30"/>
      <name val="Times New Roman"/>
      <family val="1"/>
    </font>
    <font>
      <i/>
      <sz val="10"/>
      <color indexed="30"/>
      <name val="Times New Roman"/>
      <family val="1"/>
    </font>
    <font>
      <b/>
      <i/>
      <sz val="10"/>
      <color indexed="3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000000"/>
      <name val="Calibri"/>
      <family val="2"/>
    </font>
    <font>
      <i/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70C0"/>
      <name val="Times New Roman"/>
      <family val="1"/>
    </font>
    <font>
      <sz val="10"/>
      <color theme="1"/>
      <name val="Times New Roman"/>
      <family val="1"/>
    </font>
    <font>
      <i/>
      <sz val="10"/>
      <color rgb="FF0070C0"/>
      <name val="Times New Roman"/>
      <family val="1"/>
    </font>
    <font>
      <b/>
      <i/>
      <sz val="10"/>
      <color rgb="FF0070C0"/>
      <name val="Times New Roman"/>
      <family val="1"/>
    </font>
    <font>
      <i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CD5B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3" applyNumberFormat="0" applyAlignment="0" applyProtection="0"/>
    <xf numFmtId="0" fontId="40" fillId="0" borderId="4" applyNumberFormat="0" applyFill="0" applyAlignment="0" applyProtection="0"/>
    <xf numFmtId="0" fontId="0" fillId="24" borderId="5" applyNumberFormat="0" applyFont="0" applyAlignment="0" applyProtection="0"/>
    <xf numFmtId="0" fontId="41" fillId="25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20" borderId="9" applyNumberFormat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Fill="1" applyBorder="1" applyAlignment="1">
      <alignment horizontal="left" vertical="top"/>
    </xf>
    <xf numFmtId="172" fontId="49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72" fontId="50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75" fontId="50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74" fontId="0" fillId="0" borderId="0" xfId="0" applyNumberFormat="1" applyFill="1" applyBorder="1" applyAlignment="1">
      <alignment horizontal="left" vertical="top" wrapText="1"/>
    </xf>
    <xf numFmtId="174" fontId="0" fillId="0" borderId="0" xfId="0" applyNumberFormat="1" applyFill="1" applyBorder="1" applyAlignment="1">
      <alignment horizontal="left" vertical="top"/>
    </xf>
    <xf numFmtId="172" fontId="50" fillId="0" borderId="10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35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right" vertical="top" wrapText="1"/>
    </xf>
    <xf numFmtId="0" fontId="0" fillId="35" borderId="10" xfId="0" applyFill="1" applyBorder="1" applyAlignment="1">
      <alignment horizontal="right" vertical="top" wrapText="1"/>
    </xf>
    <xf numFmtId="174" fontId="50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/>
    </xf>
    <xf numFmtId="178" fontId="5" fillId="34" borderId="10" xfId="38" applyNumberFormat="1" applyFont="1" applyFill="1" applyBorder="1" applyAlignment="1">
      <alignment horizontal="right" vertical="top" wrapText="1"/>
    </xf>
    <xf numFmtId="178" fontId="51" fillId="35" borderId="10" xfId="38" applyNumberFormat="1" applyFont="1" applyFill="1" applyBorder="1" applyAlignment="1">
      <alignment horizontal="right" vertical="top" wrapText="1"/>
    </xf>
    <xf numFmtId="178" fontId="50" fillId="0" borderId="10" xfId="38" applyNumberFormat="1" applyFont="1" applyFill="1" applyBorder="1" applyAlignment="1">
      <alignment horizontal="right" vertical="top" wrapText="1"/>
    </xf>
    <xf numFmtId="178" fontId="51" fillId="0" borderId="0" xfId="38" applyNumberFormat="1" applyFont="1" applyFill="1" applyBorder="1" applyAlignment="1">
      <alignment horizontal="right" vertical="top"/>
    </xf>
    <xf numFmtId="178" fontId="0" fillId="0" borderId="0" xfId="38" applyNumberFormat="1" applyFont="1" applyFill="1" applyBorder="1" applyAlignment="1">
      <alignment horizontal="right" vertical="top"/>
    </xf>
    <xf numFmtId="178" fontId="5" fillId="34" borderId="11" xfId="38" applyNumberFormat="1" applyFont="1" applyFill="1" applyBorder="1" applyAlignment="1">
      <alignment horizontal="right" vertical="top" wrapText="1"/>
    </xf>
    <xf numFmtId="178" fontId="51" fillId="35" borderId="11" xfId="38" applyNumberFormat="1" applyFont="1" applyFill="1" applyBorder="1" applyAlignment="1">
      <alignment horizontal="right" vertical="top" wrapText="1"/>
    </xf>
    <xf numFmtId="178" fontId="2" fillId="33" borderId="0" xfId="38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top"/>
    </xf>
    <xf numFmtId="0" fontId="52" fillId="36" borderId="0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4" fillId="35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78" fontId="50" fillId="36" borderId="10" xfId="38" applyNumberFormat="1" applyFont="1" applyFill="1" applyBorder="1" applyAlignment="1">
      <alignment horizontal="right" vertical="top" wrapText="1"/>
    </xf>
    <xf numFmtId="0" fontId="0" fillId="36" borderId="0" xfId="0" applyFont="1" applyFill="1" applyBorder="1" applyAlignment="1">
      <alignment horizontal="left" vertical="top"/>
    </xf>
    <xf numFmtId="178" fontId="54" fillId="0" borderId="10" xfId="38" applyNumberFormat="1" applyFont="1" applyFill="1" applyBorder="1" applyAlignment="1">
      <alignment horizontal="right"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172" fontId="50" fillId="0" borderId="10" xfId="0" applyNumberFormat="1" applyFont="1" applyFill="1" applyBorder="1" applyAlignment="1">
      <alignment horizontal="center" vertical="top" wrapText="1"/>
    </xf>
    <xf numFmtId="174" fontId="50" fillId="0" borderId="10" xfId="0" applyNumberFormat="1" applyFont="1" applyFill="1" applyBorder="1" applyAlignment="1">
      <alignment horizontal="right" vertical="top" wrapText="1"/>
    </xf>
    <xf numFmtId="178" fontId="50" fillId="0" borderId="10" xfId="38" applyNumberFormat="1" applyFont="1" applyFill="1" applyBorder="1" applyAlignment="1">
      <alignment horizontal="right" vertical="top" wrapText="1"/>
    </xf>
    <xf numFmtId="178" fontId="55" fillId="36" borderId="12" xfId="38" applyNumberFormat="1" applyFont="1" applyFill="1" applyBorder="1" applyAlignment="1">
      <alignment horizontal="right" vertical="top" wrapText="1"/>
    </xf>
    <xf numFmtId="178" fontId="50" fillId="0" borderId="13" xfId="38" applyNumberFormat="1" applyFont="1" applyFill="1" applyBorder="1" applyAlignment="1">
      <alignment horizontal="right" vertical="top" wrapText="1"/>
    </xf>
    <xf numFmtId="0" fontId="50" fillId="36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 wrapText="1"/>
    </xf>
    <xf numFmtId="0" fontId="50" fillId="36" borderId="11" xfId="0" applyFont="1" applyFill="1" applyBorder="1" applyAlignment="1">
      <alignment horizontal="left" vertical="top" wrapText="1"/>
    </xf>
    <xf numFmtId="172" fontId="56" fillId="0" borderId="10" xfId="0" applyNumberFormat="1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174" fontId="56" fillId="0" borderId="10" xfId="0" applyNumberFormat="1" applyFont="1" applyFill="1" applyBorder="1" applyAlignment="1">
      <alignment horizontal="right" vertical="top" wrapText="1"/>
    </xf>
    <xf numFmtId="178" fontId="56" fillId="0" borderId="10" xfId="38" applyNumberFormat="1" applyFont="1" applyFill="1" applyBorder="1" applyAlignment="1">
      <alignment horizontal="right" vertical="top" wrapText="1"/>
    </xf>
    <xf numFmtId="0" fontId="56" fillId="0" borderId="10" xfId="0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right" vertical="top" wrapText="1"/>
    </xf>
    <xf numFmtId="178" fontId="6" fillId="36" borderId="10" xfId="38" applyNumberFormat="1" applyFont="1" applyFill="1" applyBorder="1" applyAlignment="1">
      <alignment horizontal="right" vertical="top" wrapText="1"/>
    </xf>
    <xf numFmtId="178" fontId="6" fillId="0" borderId="10" xfId="38" applyNumberFormat="1" applyFont="1" applyFill="1" applyBorder="1" applyAlignment="1">
      <alignment horizontal="right" vertical="top" wrapText="1"/>
    </xf>
    <xf numFmtId="16" fontId="6" fillId="37" borderId="10" xfId="0" applyNumberFormat="1" applyFont="1" applyFill="1" applyBorder="1" applyAlignment="1">
      <alignment horizontal="left" vertical="top" wrapText="1"/>
    </xf>
    <xf numFmtId="0" fontId="6" fillId="37" borderId="10" xfId="0" applyFont="1" applyFill="1" applyBorder="1" applyAlignment="1">
      <alignment horizontal="left" vertical="top" wrapText="1"/>
    </xf>
    <xf numFmtId="0" fontId="6" fillId="37" borderId="11" xfId="0" applyFont="1" applyFill="1" applyBorder="1" applyAlignment="1">
      <alignment horizontal="left" vertical="top" wrapText="1"/>
    </xf>
    <xf numFmtId="172" fontId="6" fillId="37" borderId="10" xfId="0" applyNumberFormat="1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horizontal="center" vertical="top" wrapText="1"/>
    </xf>
    <xf numFmtId="174" fontId="6" fillId="37" borderId="10" xfId="0" applyNumberFormat="1" applyFont="1" applyFill="1" applyBorder="1" applyAlignment="1">
      <alignment horizontal="right" vertical="top" wrapText="1"/>
    </xf>
    <xf numFmtId="178" fontId="6" fillId="37" borderId="10" xfId="38" applyNumberFormat="1" applyFont="1" applyFill="1" applyBorder="1" applyAlignment="1">
      <alignment horizontal="right" vertical="top" wrapText="1"/>
    </xf>
    <xf numFmtId="0" fontId="0" fillId="37" borderId="10" xfId="0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1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right" vertical="top" wrapText="1"/>
    </xf>
    <xf numFmtId="178" fontId="50" fillId="37" borderId="10" xfId="38" applyNumberFormat="1" applyFont="1" applyFill="1" applyBorder="1" applyAlignment="1">
      <alignment horizontal="right" vertical="top" wrapText="1"/>
    </xf>
    <xf numFmtId="178" fontId="51" fillId="37" borderId="10" xfId="38" applyNumberFormat="1" applyFont="1" applyFill="1" applyBorder="1" applyAlignment="1">
      <alignment horizontal="right" vertical="top" wrapText="1"/>
    </xf>
    <xf numFmtId="0" fontId="6" fillId="37" borderId="10" xfId="0" applyFont="1" applyFill="1" applyBorder="1" applyAlignment="1">
      <alignment horizontal="left" vertical="top" wrapText="1"/>
    </xf>
    <xf numFmtId="0" fontId="6" fillId="37" borderId="11" xfId="0" applyFont="1" applyFill="1" applyBorder="1" applyAlignment="1">
      <alignment horizontal="left" vertical="top" wrapText="1"/>
    </xf>
    <xf numFmtId="172" fontId="50" fillId="37" borderId="10" xfId="0" applyNumberFormat="1" applyFont="1" applyFill="1" applyBorder="1" applyAlignment="1">
      <alignment horizontal="right" vertical="top" wrapText="1"/>
    </xf>
    <xf numFmtId="174" fontId="50" fillId="37" borderId="10" xfId="0" applyNumberFormat="1" applyFont="1" applyFill="1" applyBorder="1" applyAlignment="1">
      <alignment horizontal="right" vertical="top" wrapText="1"/>
    </xf>
    <xf numFmtId="0" fontId="0" fillId="37" borderId="11" xfId="0" applyFill="1" applyBorder="1" applyAlignment="1">
      <alignment horizontal="left" vertical="top" wrapText="1"/>
    </xf>
    <xf numFmtId="175" fontId="50" fillId="37" borderId="10" xfId="0" applyNumberFormat="1" applyFont="1" applyFill="1" applyBorder="1" applyAlignment="1">
      <alignment horizontal="center" vertical="top" wrapText="1"/>
    </xf>
    <xf numFmtId="14" fontId="0" fillId="37" borderId="10" xfId="0" applyNumberFormat="1" applyFill="1" applyBorder="1" applyAlignment="1">
      <alignment horizontal="left" vertical="top" wrapText="1"/>
    </xf>
    <xf numFmtId="172" fontId="50" fillId="37" borderId="10" xfId="0" applyNumberFormat="1" applyFont="1" applyFill="1" applyBorder="1" applyAlignment="1">
      <alignment horizontal="center" vertical="top" wrapText="1"/>
    </xf>
    <xf numFmtId="0" fontId="57" fillId="37" borderId="11" xfId="0" applyFont="1" applyFill="1" applyBorder="1" applyAlignment="1">
      <alignment horizontal="left" vertical="top" wrapText="1"/>
    </xf>
    <xf numFmtId="172" fontId="58" fillId="37" borderId="10" xfId="0" applyNumberFormat="1" applyFont="1" applyFill="1" applyBorder="1" applyAlignment="1">
      <alignment horizontal="center" vertical="top" wrapText="1"/>
    </xf>
    <xf numFmtId="175" fontId="50" fillId="37" borderId="10" xfId="0" applyNumberFormat="1" applyFont="1" applyFill="1" applyBorder="1" applyAlignment="1">
      <alignment horizontal="left" vertical="top" wrapText="1"/>
    </xf>
    <xf numFmtId="0" fontId="0" fillId="38" borderId="10" xfId="0" applyFill="1" applyBorder="1" applyAlignment="1">
      <alignment horizontal="left" vertical="top" wrapText="1"/>
    </xf>
    <xf numFmtId="0" fontId="4" fillId="38" borderId="10" xfId="0" applyFont="1" applyFill="1" applyBorder="1" applyAlignment="1">
      <alignment horizontal="left" vertical="top" wrapText="1"/>
    </xf>
    <xf numFmtId="0" fontId="0" fillId="38" borderId="11" xfId="0" applyFill="1" applyBorder="1" applyAlignment="1">
      <alignment horizontal="left" vertical="top" wrapText="1"/>
    </xf>
    <xf numFmtId="0" fontId="0" fillId="38" borderId="10" xfId="0" applyFill="1" applyBorder="1" applyAlignment="1">
      <alignment horizontal="right" vertical="top" wrapText="1"/>
    </xf>
    <xf numFmtId="178" fontId="51" fillId="38" borderId="10" xfId="38" applyNumberFormat="1" applyFont="1" applyFill="1" applyBorder="1" applyAlignment="1">
      <alignment horizontal="right" vertical="top" wrapText="1"/>
    </xf>
    <xf numFmtId="0" fontId="50" fillId="38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0" fontId="50" fillId="38" borderId="11" xfId="0" applyFont="1" applyFill="1" applyBorder="1" applyAlignment="1">
      <alignment horizontal="left" vertical="top" wrapText="1"/>
    </xf>
    <xf numFmtId="0" fontId="50" fillId="38" borderId="10" xfId="0" applyFont="1" applyFill="1" applyBorder="1" applyAlignment="1">
      <alignment horizontal="right" vertical="top" wrapText="1"/>
    </xf>
    <xf numFmtId="178" fontId="58" fillId="38" borderId="10" xfId="38" applyNumberFormat="1" applyFont="1" applyFill="1" applyBorder="1" applyAlignment="1">
      <alignment horizontal="right" vertical="top" wrapText="1"/>
    </xf>
    <xf numFmtId="178" fontId="50" fillId="38" borderId="10" xfId="38" applyNumberFormat="1" applyFont="1" applyFill="1" applyBorder="1" applyAlignment="1">
      <alignment horizontal="right" vertical="top" wrapText="1"/>
    </xf>
    <xf numFmtId="178" fontId="51" fillId="38" borderId="11" xfId="38" applyNumberFormat="1" applyFont="1" applyFill="1" applyBorder="1" applyAlignment="1">
      <alignment horizontal="right" vertical="top" wrapText="1"/>
    </xf>
    <xf numFmtId="178" fontId="50" fillId="38" borderId="10" xfId="38" applyNumberFormat="1" applyFont="1" applyFill="1" applyBorder="1" applyAlignment="1">
      <alignment horizontal="right" vertical="top" wrapText="1"/>
    </xf>
    <xf numFmtId="0" fontId="4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top" wrapText="1"/>
    </xf>
    <xf numFmtId="178" fontId="56" fillId="36" borderId="10" xfId="38" applyNumberFormat="1" applyFont="1" applyFill="1" applyBorder="1" applyAlignment="1">
      <alignment horizontal="right" vertical="top" wrapText="1"/>
    </xf>
    <xf numFmtId="178" fontId="50" fillId="36" borderId="10" xfId="38" applyNumberFormat="1" applyFont="1" applyFill="1" applyBorder="1" applyAlignment="1">
      <alignment horizontal="right" vertical="top" wrapText="1"/>
    </xf>
    <xf numFmtId="0" fontId="0" fillId="4" borderId="10" xfId="0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right" vertical="top" wrapText="1"/>
    </xf>
    <xf numFmtId="178" fontId="50" fillId="4" borderId="10" xfId="38" applyNumberFormat="1" applyFont="1" applyFill="1" applyBorder="1" applyAlignment="1">
      <alignment horizontal="right" vertical="top" wrapText="1"/>
    </xf>
    <xf numFmtId="0" fontId="0" fillId="4" borderId="11" xfId="0" applyFill="1" applyBorder="1" applyAlignment="1">
      <alignment horizontal="left" vertical="top" wrapText="1"/>
    </xf>
    <xf numFmtId="175" fontId="50" fillId="4" borderId="10" xfId="0" applyNumberFormat="1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center" vertical="top" wrapText="1"/>
    </xf>
    <xf numFmtId="174" fontId="50" fillId="4" borderId="10" xfId="0" applyNumberFormat="1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175" fontId="50" fillId="4" borderId="10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left" vertical="top" wrapText="1"/>
    </xf>
    <xf numFmtId="172" fontId="50" fillId="4" borderId="10" xfId="0" applyNumberFormat="1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172" fontId="0" fillId="4" borderId="10" xfId="0" applyNumberFormat="1" applyFont="1" applyFill="1" applyBorder="1" applyAlignment="1">
      <alignment horizontal="center" vertical="top" wrapText="1"/>
    </xf>
    <xf numFmtId="174" fontId="0" fillId="4" borderId="10" xfId="0" applyNumberFormat="1" applyFont="1" applyFill="1" applyBorder="1" applyAlignment="1">
      <alignment horizontal="right" vertical="top" wrapText="1"/>
    </xf>
    <xf numFmtId="178" fontId="0" fillId="4" borderId="10" xfId="38" applyNumberFormat="1" applyFont="1" applyFill="1" applyBorder="1" applyAlignment="1">
      <alignment horizontal="right" vertical="top" wrapText="1"/>
    </xf>
    <xf numFmtId="0" fontId="0" fillId="4" borderId="11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center" vertical="top" wrapText="1"/>
    </xf>
    <xf numFmtId="14" fontId="0" fillId="4" borderId="10" xfId="0" applyNumberFormat="1" applyFont="1" applyFill="1" applyBorder="1" applyAlignment="1">
      <alignment horizontal="left" vertical="top" wrapText="1"/>
    </xf>
    <xf numFmtId="16" fontId="0" fillId="4" borderId="10" xfId="0" applyNumberFormat="1" applyFill="1" applyBorder="1" applyAlignment="1">
      <alignment horizontal="left" vertical="top" wrapText="1"/>
    </xf>
    <xf numFmtId="172" fontId="0" fillId="4" borderId="10" xfId="0" applyNumberFormat="1" applyFont="1" applyFill="1" applyBorder="1" applyAlignment="1">
      <alignment horizontal="center" vertical="top" wrapText="1"/>
    </xf>
    <xf numFmtId="174" fontId="0" fillId="4" borderId="10" xfId="0" applyNumberFormat="1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horizontal="left" vertical="center" wrapText="1"/>
    </xf>
    <xf numFmtId="172" fontId="50" fillId="4" borderId="10" xfId="0" applyNumberFormat="1" applyFont="1" applyFill="1" applyBorder="1" applyAlignment="1">
      <alignment horizontal="center" vertical="center" wrapText="1"/>
    </xf>
    <xf numFmtId="174" fontId="50" fillId="4" borderId="10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zoomScale="172" zoomScaleNormal="172" zoomScalePageLayoutView="0" workbookViewId="0" topLeftCell="A1">
      <selection activeCell="C5" sqref="C5"/>
    </sheetView>
  </sheetViews>
  <sheetFormatPr defaultColWidth="12" defaultRowHeight="12.75"/>
  <cols>
    <col min="1" max="1" width="6.66015625" style="0" customWidth="1"/>
    <col min="2" max="2" width="39.33203125" style="0" customWidth="1"/>
    <col min="3" max="3" width="52.83203125" style="22" customWidth="1"/>
    <col min="4" max="4" width="7.83203125" style="0" customWidth="1"/>
    <col min="5" max="5" width="7" style="0" customWidth="1"/>
    <col min="6" max="6" width="10" style="27" customWidth="1"/>
    <col min="7" max="7" width="13" style="32" customWidth="1"/>
    <col min="8" max="9" width="11" style="32" customWidth="1"/>
  </cols>
  <sheetData>
    <row r="1" spans="1:9" ht="13.5" customHeight="1">
      <c r="A1" s="1"/>
      <c r="B1" s="2" t="s">
        <v>0</v>
      </c>
      <c r="C1" s="139"/>
      <c r="D1" s="140"/>
      <c r="E1" s="140"/>
      <c r="F1" s="140"/>
      <c r="G1" s="140"/>
      <c r="H1" s="141"/>
      <c r="I1" s="35"/>
    </row>
    <row r="2" spans="1:9" ht="13.5" customHeight="1">
      <c r="A2" s="1"/>
      <c r="B2" s="2" t="s">
        <v>1</v>
      </c>
      <c r="C2" s="139"/>
      <c r="D2" s="140"/>
      <c r="E2" s="140"/>
      <c r="F2" s="140"/>
      <c r="G2" s="140"/>
      <c r="H2" s="141"/>
      <c r="I2" s="35"/>
    </row>
    <row r="3" spans="1:9" ht="13.5" customHeight="1">
      <c r="A3" s="1"/>
      <c r="B3" s="36" t="s">
        <v>61</v>
      </c>
      <c r="C3" s="142" t="s">
        <v>234</v>
      </c>
      <c r="D3" s="140"/>
      <c r="E3" s="140"/>
      <c r="F3" s="140"/>
      <c r="G3" s="140"/>
      <c r="H3" s="141"/>
      <c r="I3" s="35"/>
    </row>
    <row r="4" spans="1:9" ht="24" customHeight="1">
      <c r="A4" s="3"/>
      <c r="B4" s="4" t="s">
        <v>2</v>
      </c>
      <c r="C4" s="19" t="s">
        <v>6</v>
      </c>
      <c r="D4" s="5" t="s">
        <v>3</v>
      </c>
      <c r="E4" s="5" t="s">
        <v>4</v>
      </c>
      <c r="F4" s="23" t="s">
        <v>5</v>
      </c>
      <c r="G4" s="28" t="s">
        <v>50</v>
      </c>
      <c r="H4" s="33" t="s">
        <v>51</v>
      </c>
      <c r="I4" s="33" t="s">
        <v>52</v>
      </c>
    </row>
    <row r="5" spans="1:9" ht="13.5" customHeight="1">
      <c r="A5" s="92" t="s">
        <v>65</v>
      </c>
      <c r="B5" s="93" t="s">
        <v>7</v>
      </c>
      <c r="C5" s="94"/>
      <c r="D5" s="92"/>
      <c r="E5" s="92"/>
      <c r="F5" s="95"/>
      <c r="G5" s="96">
        <f>SUM(G6:G14)</f>
        <v>0</v>
      </c>
      <c r="H5" s="96">
        <f>SUM(H6:H10)</f>
        <v>0</v>
      </c>
      <c r="I5" s="96">
        <f>SUM(G5:H5)</f>
        <v>0</v>
      </c>
    </row>
    <row r="6" spans="1:9" s="38" customFormat="1" ht="28.5" customHeight="1">
      <c r="A6" s="68" t="s">
        <v>66</v>
      </c>
      <c r="B6" s="69" t="s">
        <v>103</v>
      </c>
      <c r="C6" s="70"/>
      <c r="D6" s="71">
        <v>156</v>
      </c>
      <c r="E6" s="72" t="s">
        <v>90</v>
      </c>
      <c r="F6" s="73"/>
      <c r="G6" s="74"/>
      <c r="H6" s="74">
        <f>D6*F6</f>
        <v>0</v>
      </c>
      <c r="I6" s="46"/>
    </row>
    <row r="7" spans="1:9" s="38" customFormat="1" ht="24.75" customHeight="1">
      <c r="A7" s="69" t="s">
        <v>67</v>
      </c>
      <c r="B7" s="69" t="s">
        <v>91</v>
      </c>
      <c r="C7" s="70" t="s">
        <v>92</v>
      </c>
      <c r="D7" s="71">
        <v>156</v>
      </c>
      <c r="E7" s="72" t="s">
        <v>90</v>
      </c>
      <c r="F7" s="73"/>
      <c r="G7" s="74"/>
      <c r="H7" s="74">
        <f>D7*F7</f>
        <v>0</v>
      </c>
      <c r="I7" s="46"/>
    </row>
    <row r="8" spans="1:9" s="38" customFormat="1" ht="13.5" customHeight="1">
      <c r="A8" s="69" t="s">
        <v>68</v>
      </c>
      <c r="B8" s="69" t="s">
        <v>93</v>
      </c>
      <c r="C8" s="70"/>
      <c r="D8" s="71">
        <v>34</v>
      </c>
      <c r="E8" s="72" t="s">
        <v>94</v>
      </c>
      <c r="F8" s="73"/>
      <c r="G8" s="74"/>
      <c r="H8" s="74">
        <f>D8*F8</f>
        <v>0</v>
      </c>
      <c r="I8" s="46"/>
    </row>
    <row r="9" spans="1:9" s="38" customFormat="1" ht="27.75" customHeight="1">
      <c r="A9" s="69" t="s">
        <v>69</v>
      </c>
      <c r="B9" s="69" t="s">
        <v>95</v>
      </c>
      <c r="C9" s="70" t="s">
        <v>75</v>
      </c>
      <c r="D9" s="71">
        <v>20</v>
      </c>
      <c r="E9" s="72" t="s">
        <v>90</v>
      </c>
      <c r="F9" s="73"/>
      <c r="G9" s="74"/>
      <c r="H9" s="74">
        <f>D9*F9</f>
        <v>0</v>
      </c>
      <c r="I9" s="46"/>
    </row>
    <row r="10" spans="1:9" s="38" customFormat="1" ht="15.75" customHeight="1">
      <c r="A10" s="69" t="s">
        <v>70</v>
      </c>
      <c r="B10" s="69" t="s">
        <v>81</v>
      </c>
      <c r="C10" s="70" t="s">
        <v>96</v>
      </c>
      <c r="D10" s="71">
        <v>156</v>
      </c>
      <c r="E10" s="72" t="s">
        <v>90</v>
      </c>
      <c r="F10" s="73"/>
      <c r="G10" s="74"/>
      <c r="H10" s="74">
        <f>D10*F10</f>
        <v>0</v>
      </c>
      <c r="I10" s="46"/>
    </row>
    <row r="11" spans="1:9" ht="13.5" customHeight="1">
      <c r="A11" s="47" t="s">
        <v>71</v>
      </c>
      <c r="B11" s="10" t="s">
        <v>97</v>
      </c>
      <c r="C11" s="48"/>
      <c r="D11" s="49">
        <v>3</v>
      </c>
      <c r="E11" s="9" t="s">
        <v>98</v>
      </c>
      <c r="F11" s="50"/>
      <c r="G11" s="44">
        <f>D11*F11</f>
        <v>0</v>
      </c>
      <c r="H11" s="44"/>
      <c r="I11" s="51"/>
    </row>
    <row r="12" spans="1:9" ht="13.5" customHeight="1">
      <c r="A12" s="47" t="s">
        <v>72</v>
      </c>
      <c r="B12" s="10" t="s">
        <v>99</v>
      </c>
      <c r="C12" s="48"/>
      <c r="D12" s="49">
        <v>34</v>
      </c>
      <c r="E12" s="9" t="s">
        <v>94</v>
      </c>
      <c r="F12" s="50"/>
      <c r="G12" s="44">
        <f>D12*F12</f>
        <v>0</v>
      </c>
      <c r="H12" s="44"/>
      <c r="I12" s="51"/>
    </row>
    <row r="13" spans="1:9" ht="13.5" customHeight="1">
      <c r="A13" s="47" t="s">
        <v>73</v>
      </c>
      <c r="B13" s="10" t="s">
        <v>100</v>
      </c>
      <c r="C13" s="48"/>
      <c r="D13" s="49">
        <v>20</v>
      </c>
      <c r="E13" s="9" t="s">
        <v>94</v>
      </c>
      <c r="F13" s="50"/>
      <c r="G13" s="44">
        <f>D13*F13</f>
        <v>0</v>
      </c>
      <c r="H13" s="44"/>
      <c r="I13" s="51"/>
    </row>
    <row r="14" spans="1:9" ht="13.5" customHeight="1">
      <c r="A14" s="47" t="s">
        <v>74</v>
      </c>
      <c r="B14" s="10" t="s">
        <v>101</v>
      </c>
      <c r="C14" s="37" t="s">
        <v>102</v>
      </c>
      <c r="D14" s="49">
        <v>16</v>
      </c>
      <c r="E14" s="9" t="s">
        <v>94</v>
      </c>
      <c r="F14" s="50"/>
      <c r="G14" s="44">
        <f>D14*F14</f>
        <v>0</v>
      </c>
      <c r="H14" s="44"/>
      <c r="I14" s="51"/>
    </row>
    <row r="15" spans="1:9" ht="13.5" customHeight="1">
      <c r="A15" s="97" t="s">
        <v>76</v>
      </c>
      <c r="B15" s="98" t="s">
        <v>207</v>
      </c>
      <c r="C15" s="99"/>
      <c r="D15" s="97"/>
      <c r="E15" s="97"/>
      <c r="F15" s="100"/>
      <c r="G15" s="101">
        <f>SUM(G16:G23)</f>
        <v>0</v>
      </c>
      <c r="H15" s="101">
        <f>SUM(H16:H21)</f>
        <v>0</v>
      </c>
      <c r="I15" s="101">
        <f>SUM(G15:H15)</f>
        <v>0</v>
      </c>
    </row>
    <row r="16" spans="1:9" s="39" customFormat="1" ht="31.5" customHeight="1">
      <c r="A16" s="69" t="s">
        <v>82</v>
      </c>
      <c r="B16" s="69" t="s">
        <v>78</v>
      </c>
      <c r="C16" s="70"/>
      <c r="D16" s="71">
        <v>156</v>
      </c>
      <c r="E16" s="72" t="s">
        <v>90</v>
      </c>
      <c r="F16" s="73"/>
      <c r="G16" s="74"/>
      <c r="H16" s="74">
        <f>D16*F16</f>
        <v>0</v>
      </c>
      <c r="I16" s="52"/>
    </row>
    <row r="17" spans="1:9" s="39" customFormat="1" ht="31.5" customHeight="1">
      <c r="A17" s="69" t="s">
        <v>83</v>
      </c>
      <c r="B17" s="69" t="s">
        <v>79</v>
      </c>
      <c r="C17" s="70" t="s">
        <v>77</v>
      </c>
      <c r="D17" s="71">
        <v>156</v>
      </c>
      <c r="E17" s="72" t="s">
        <v>90</v>
      </c>
      <c r="F17" s="73"/>
      <c r="G17" s="74"/>
      <c r="H17" s="74">
        <f>D17*F17</f>
        <v>0</v>
      </c>
      <c r="I17" s="52"/>
    </row>
    <row r="18" spans="1:9" ht="17.25" customHeight="1">
      <c r="A18" s="10" t="s">
        <v>84</v>
      </c>
      <c r="B18" s="10" t="s">
        <v>53</v>
      </c>
      <c r="C18" s="63" t="s">
        <v>80</v>
      </c>
      <c r="D18" s="64">
        <v>156</v>
      </c>
      <c r="E18" s="9" t="s">
        <v>90</v>
      </c>
      <c r="F18" s="65"/>
      <c r="G18" s="66">
        <f>D18*F18</f>
        <v>0</v>
      </c>
      <c r="H18" s="66"/>
      <c r="I18" s="53"/>
    </row>
    <row r="19" spans="1:9" s="38" customFormat="1" ht="15" customHeight="1">
      <c r="A19" s="69" t="s">
        <v>85</v>
      </c>
      <c r="B19" s="69" t="s">
        <v>104</v>
      </c>
      <c r="C19" s="70"/>
      <c r="D19" s="71">
        <v>1</v>
      </c>
      <c r="E19" s="69" t="s">
        <v>105</v>
      </c>
      <c r="F19" s="73"/>
      <c r="G19" s="74"/>
      <c r="H19" s="74">
        <f>D19*F19</f>
        <v>0</v>
      </c>
      <c r="I19" s="46"/>
    </row>
    <row r="20" spans="1:9" s="38" customFormat="1" ht="27" customHeight="1">
      <c r="A20" s="69" t="s">
        <v>86</v>
      </c>
      <c r="B20" s="69" t="s">
        <v>106</v>
      </c>
      <c r="C20" s="70" t="s">
        <v>62</v>
      </c>
      <c r="D20" s="71">
        <v>1</v>
      </c>
      <c r="E20" s="69" t="s">
        <v>105</v>
      </c>
      <c r="F20" s="73"/>
      <c r="G20" s="74"/>
      <c r="H20" s="74">
        <f>D20*F20</f>
        <v>0</v>
      </c>
      <c r="I20" s="46"/>
    </row>
    <row r="21" spans="1:9" s="38" customFormat="1" ht="29.25" customHeight="1">
      <c r="A21" s="69" t="s">
        <v>87</v>
      </c>
      <c r="B21" s="69" t="s">
        <v>107</v>
      </c>
      <c r="C21" s="70" t="s">
        <v>63</v>
      </c>
      <c r="D21" s="71">
        <v>1</v>
      </c>
      <c r="E21" s="69" t="s">
        <v>105</v>
      </c>
      <c r="F21" s="73"/>
      <c r="G21" s="74"/>
      <c r="H21" s="74">
        <f>D21*F21</f>
        <v>0</v>
      </c>
      <c r="I21" s="46"/>
    </row>
    <row r="22" spans="1:9" ht="13.5" customHeight="1">
      <c r="A22" s="10" t="s">
        <v>88</v>
      </c>
      <c r="B22" s="10" t="s">
        <v>108</v>
      </c>
      <c r="C22" s="63" t="s">
        <v>80</v>
      </c>
      <c r="D22" s="64">
        <v>59</v>
      </c>
      <c r="E22" s="9" t="s">
        <v>90</v>
      </c>
      <c r="F22" s="65"/>
      <c r="G22" s="67">
        <f>D22*F22</f>
        <v>0</v>
      </c>
      <c r="H22" s="66"/>
      <c r="I22" s="51"/>
    </row>
    <row r="23" spans="1:9" ht="27" customHeight="1">
      <c r="A23" s="10" t="s">
        <v>89</v>
      </c>
      <c r="B23" s="10" t="s">
        <v>109</v>
      </c>
      <c r="C23" s="63" t="s">
        <v>213</v>
      </c>
      <c r="D23" s="64">
        <v>1</v>
      </c>
      <c r="E23" s="10" t="s">
        <v>105</v>
      </c>
      <c r="F23" s="65"/>
      <c r="G23" s="67">
        <f>D23*F23</f>
        <v>0</v>
      </c>
      <c r="H23" s="66"/>
      <c r="I23" s="51"/>
    </row>
    <row r="24" spans="1:9" ht="13.5" customHeight="1">
      <c r="A24" s="97" t="s">
        <v>112</v>
      </c>
      <c r="B24" s="98" t="s">
        <v>208</v>
      </c>
      <c r="C24" s="99"/>
      <c r="D24" s="97"/>
      <c r="E24" s="97"/>
      <c r="F24" s="100"/>
      <c r="G24" s="101">
        <f>SUM(G25:G26)</f>
        <v>0</v>
      </c>
      <c r="H24" s="102">
        <v>0</v>
      </c>
      <c r="I24" s="101">
        <f>SUM(G24:H24)</f>
        <v>0</v>
      </c>
    </row>
    <row r="25" spans="1:9" s="45" customFormat="1" ht="13.5" customHeight="1">
      <c r="A25" s="54" t="s">
        <v>111</v>
      </c>
      <c r="B25" s="55" t="s">
        <v>126</v>
      </c>
      <c r="C25" s="56"/>
      <c r="D25" s="57">
        <v>34</v>
      </c>
      <c r="E25" s="58" t="s">
        <v>90</v>
      </c>
      <c r="F25" s="59"/>
      <c r="G25" s="60">
        <f>D25*F25</f>
        <v>0</v>
      </c>
      <c r="H25" s="44"/>
      <c r="I25" s="44"/>
    </row>
    <row r="26" spans="1:9" s="40" customFormat="1" ht="24" customHeight="1">
      <c r="A26" s="61" t="s">
        <v>111</v>
      </c>
      <c r="B26" s="61" t="s">
        <v>110</v>
      </c>
      <c r="C26" s="62" t="s">
        <v>54</v>
      </c>
      <c r="D26" s="57">
        <v>34</v>
      </c>
      <c r="E26" s="58" t="s">
        <v>90</v>
      </c>
      <c r="F26" s="59"/>
      <c r="G26" s="60">
        <f>D26*F26</f>
        <v>0</v>
      </c>
      <c r="H26" s="107"/>
      <c r="I26" s="60"/>
    </row>
    <row r="27" spans="1:9" ht="13.5" customHeight="1">
      <c r="A27" s="97" t="s">
        <v>113</v>
      </c>
      <c r="B27" s="98" t="s">
        <v>209</v>
      </c>
      <c r="C27" s="99"/>
      <c r="D27" s="97"/>
      <c r="E27" s="97"/>
      <c r="F27" s="100"/>
      <c r="G27" s="101">
        <f>SUM(G29:G32)</f>
        <v>0</v>
      </c>
      <c r="H27" s="101">
        <f>SUM(H28:H29)</f>
        <v>0</v>
      </c>
      <c r="I27" s="101">
        <f>SUM(G27:H27)</f>
        <v>0</v>
      </c>
    </row>
    <row r="28" spans="1:9" s="38" customFormat="1" ht="22.5" customHeight="1">
      <c r="A28" s="69" t="s">
        <v>119</v>
      </c>
      <c r="B28" s="69" t="s">
        <v>55</v>
      </c>
      <c r="C28" s="70" t="s">
        <v>56</v>
      </c>
      <c r="D28" s="71">
        <v>9</v>
      </c>
      <c r="E28" s="69" t="s">
        <v>105</v>
      </c>
      <c r="F28" s="73"/>
      <c r="G28" s="74"/>
      <c r="H28" s="74">
        <f>D28*F28</f>
        <v>0</v>
      </c>
      <c r="I28" s="46"/>
    </row>
    <row r="29" spans="1:9" s="38" customFormat="1" ht="41.25" customHeight="1">
      <c r="A29" s="69" t="s">
        <v>120</v>
      </c>
      <c r="B29" s="69" t="s">
        <v>114</v>
      </c>
      <c r="C29" s="70" t="s">
        <v>64</v>
      </c>
      <c r="D29" s="71">
        <v>9</v>
      </c>
      <c r="E29" s="69" t="s">
        <v>105</v>
      </c>
      <c r="F29" s="73"/>
      <c r="G29" s="74"/>
      <c r="H29" s="74">
        <f>D29*F29</f>
        <v>0</v>
      </c>
      <c r="I29" s="46"/>
    </row>
    <row r="30" spans="1:9" s="41" customFormat="1" ht="27.75" customHeight="1">
      <c r="A30" s="47" t="s">
        <v>121</v>
      </c>
      <c r="B30" s="10" t="s">
        <v>115</v>
      </c>
      <c r="C30" s="37" t="s">
        <v>116</v>
      </c>
      <c r="D30" s="49">
        <v>1</v>
      </c>
      <c r="E30" s="10" t="s">
        <v>105</v>
      </c>
      <c r="F30" s="50"/>
      <c r="G30" s="51">
        <f>D30*F30</f>
        <v>0</v>
      </c>
      <c r="H30" s="44"/>
      <c r="I30" s="51"/>
    </row>
    <row r="31" spans="1:9" s="41" customFormat="1" ht="29.25" customHeight="1">
      <c r="A31" s="47" t="s">
        <v>122</v>
      </c>
      <c r="B31" s="10" t="s">
        <v>203</v>
      </c>
      <c r="C31" s="37" t="s">
        <v>117</v>
      </c>
      <c r="D31" s="49">
        <v>1</v>
      </c>
      <c r="E31" s="10" t="s">
        <v>105</v>
      </c>
      <c r="F31" s="50"/>
      <c r="G31" s="51">
        <f>D31*F31</f>
        <v>0</v>
      </c>
      <c r="H31" s="44"/>
      <c r="I31" s="51"/>
    </row>
    <row r="32" spans="1:9" s="41" customFormat="1" ht="30" customHeight="1">
      <c r="A32" s="47" t="s">
        <v>123</v>
      </c>
      <c r="B32" s="10" t="s">
        <v>118</v>
      </c>
      <c r="C32" s="37" t="s">
        <v>214</v>
      </c>
      <c r="D32" s="49">
        <v>1</v>
      </c>
      <c r="E32" s="10" t="s">
        <v>105</v>
      </c>
      <c r="F32" s="50"/>
      <c r="G32" s="51">
        <f>D32*F32</f>
        <v>0</v>
      </c>
      <c r="H32" s="44"/>
      <c r="I32" s="51"/>
    </row>
    <row r="33" spans="1:9" ht="13.5" customHeight="1">
      <c r="A33" s="6" t="s">
        <v>127</v>
      </c>
      <c r="B33" s="42" t="s">
        <v>125</v>
      </c>
      <c r="C33" s="21"/>
      <c r="D33" s="6"/>
      <c r="E33" s="6"/>
      <c r="F33" s="24"/>
      <c r="G33" s="29"/>
      <c r="H33" s="34"/>
      <c r="I33" s="34"/>
    </row>
    <row r="34" spans="1:9" ht="13.5" customHeight="1">
      <c r="A34" s="92" t="s">
        <v>128</v>
      </c>
      <c r="B34" s="93" t="s">
        <v>12</v>
      </c>
      <c r="C34" s="94"/>
      <c r="D34" s="92"/>
      <c r="E34" s="92"/>
      <c r="F34" s="95"/>
      <c r="G34" s="96">
        <f>SUM(G35:G39)</f>
        <v>0</v>
      </c>
      <c r="H34" s="103"/>
      <c r="I34" s="103">
        <f>SUM(G34:H34)</f>
        <v>0</v>
      </c>
    </row>
    <row r="35" spans="1:9" ht="13.5" customHeight="1">
      <c r="A35" s="7" t="s">
        <v>129</v>
      </c>
      <c r="B35" s="10" t="s">
        <v>13</v>
      </c>
      <c r="C35" s="17"/>
      <c r="D35" s="11">
        <v>83.4</v>
      </c>
      <c r="E35" s="9" t="s">
        <v>8</v>
      </c>
      <c r="F35" s="25"/>
      <c r="G35" s="30">
        <f>D35*F35</f>
        <v>0</v>
      </c>
      <c r="H35" s="108"/>
      <c r="I35" s="30"/>
    </row>
    <row r="36" spans="1:9" ht="27.75" customHeight="1">
      <c r="A36" s="7" t="s">
        <v>130</v>
      </c>
      <c r="B36" s="20" t="s">
        <v>124</v>
      </c>
      <c r="C36" s="17"/>
      <c r="D36" s="11">
        <v>83.4</v>
      </c>
      <c r="E36" s="9" t="s">
        <v>8</v>
      </c>
      <c r="F36" s="25"/>
      <c r="G36" s="30">
        <f aca="true" t="shared" si="0" ref="G36:G72">D36*F36</f>
        <v>0</v>
      </c>
      <c r="H36" s="108"/>
      <c r="I36" s="30"/>
    </row>
    <row r="37" spans="1:9" ht="13.5" customHeight="1">
      <c r="A37" s="7" t="s">
        <v>131</v>
      </c>
      <c r="B37" s="10" t="s">
        <v>14</v>
      </c>
      <c r="C37" s="18" t="s">
        <v>15</v>
      </c>
      <c r="D37" s="11">
        <v>83.4</v>
      </c>
      <c r="E37" s="9" t="s">
        <v>8</v>
      </c>
      <c r="F37" s="25"/>
      <c r="G37" s="30">
        <f t="shared" si="0"/>
        <v>0</v>
      </c>
      <c r="H37" s="108"/>
      <c r="I37" s="30"/>
    </row>
    <row r="38" spans="1:9" ht="13.5" customHeight="1">
      <c r="A38" s="7" t="s">
        <v>132</v>
      </c>
      <c r="B38" s="10" t="s">
        <v>16</v>
      </c>
      <c r="C38" s="18" t="s">
        <v>17</v>
      </c>
      <c r="D38" s="11">
        <v>74.9</v>
      </c>
      <c r="E38" s="9" t="s">
        <v>8</v>
      </c>
      <c r="F38" s="25"/>
      <c r="G38" s="30">
        <f t="shared" si="0"/>
        <v>0</v>
      </c>
      <c r="H38" s="108"/>
      <c r="I38" s="30"/>
    </row>
    <row r="39" spans="1:9" ht="13.5" customHeight="1">
      <c r="A39" s="7" t="s">
        <v>133</v>
      </c>
      <c r="B39" s="10" t="s">
        <v>18</v>
      </c>
      <c r="C39" s="18" t="s">
        <v>19</v>
      </c>
      <c r="D39" s="16">
        <v>97</v>
      </c>
      <c r="E39" s="9" t="s">
        <v>8</v>
      </c>
      <c r="F39" s="25"/>
      <c r="G39" s="30">
        <f t="shared" si="0"/>
        <v>0</v>
      </c>
      <c r="H39" s="108"/>
      <c r="I39" s="30"/>
    </row>
    <row r="40" spans="1:10" ht="13.5" customHeight="1">
      <c r="A40" s="92" t="s">
        <v>134</v>
      </c>
      <c r="B40" s="93" t="s">
        <v>20</v>
      </c>
      <c r="C40" s="94"/>
      <c r="D40" s="92"/>
      <c r="E40" s="92"/>
      <c r="F40" s="95"/>
      <c r="G40" s="96">
        <f>SUM(G41:G44)</f>
        <v>0</v>
      </c>
      <c r="H40" s="104"/>
      <c r="I40" s="103">
        <f>SUM(G40:H40)</f>
        <v>0</v>
      </c>
      <c r="J40" s="15"/>
    </row>
    <row r="41" spans="1:9" ht="13.5" customHeight="1">
      <c r="A41" s="7" t="s">
        <v>135</v>
      </c>
      <c r="B41" s="20" t="s">
        <v>215</v>
      </c>
      <c r="C41" s="17"/>
      <c r="D41" s="11">
        <v>99.5</v>
      </c>
      <c r="E41" s="9" t="s">
        <v>8</v>
      </c>
      <c r="F41" s="25"/>
      <c r="G41" s="30">
        <f t="shared" si="0"/>
        <v>0</v>
      </c>
      <c r="H41" s="108"/>
      <c r="I41" s="30"/>
    </row>
    <row r="42" spans="1:9" ht="15.75" customHeight="1">
      <c r="A42" s="7" t="s">
        <v>136</v>
      </c>
      <c r="B42" s="7" t="s">
        <v>57</v>
      </c>
      <c r="C42" s="17"/>
      <c r="D42" s="11">
        <v>99.5</v>
      </c>
      <c r="E42" s="9" t="s">
        <v>8</v>
      </c>
      <c r="F42" s="25"/>
      <c r="G42" s="30">
        <f t="shared" si="0"/>
        <v>0</v>
      </c>
      <c r="H42" s="108"/>
      <c r="I42" s="30"/>
    </row>
    <row r="43" spans="1:9" ht="13.5" customHeight="1">
      <c r="A43" s="7" t="s">
        <v>137</v>
      </c>
      <c r="B43" s="10" t="s">
        <v>16</v>
      </c>
      <c r="C43" s="18" t="s">
        <v>17</v>
      </c>
      <c r="D43" s="11">
        <v>99.5</v>
      </c>
      <c r="E43" s="9" t="s">
        <v>8</v>
      </c>
      <c r="F43" s="25"/>
      <c r="G43" s="30">
        <f t="shared" si="0"/>
        <v>0</v>
      </c>
      <c r="H43" s="108"/>
      <c r="I43" s="30"/>
    </row>
    <row r="44" spans="1:9" ht="13.5" customHeight="1">
      <c r="A44" s="7" t="s">
        <v>138</v>
      </c>
      <c r="B44" s="10" t="s">
        <v>18</v>
      </c>
      <c r="C44" s="18" t="s">
        <v>19</v>
      </c>
      <c r="D44" s="8">
        <v>130</v>
      </c>
      <c r="E44" s="9" t="s">
        <v>8</v>
      </c>
      <c r="F44" s="25"/>
      <c r="G44" s="30">
        <f t="shared" si="0"/>
        <v>0</v>
      </c>
      <c r="H44" s="108"/>
      <c r="I44" s="30"/>
    </row>
    <row r="45" spans="1:9" ht="24.75" customHeight="1">
      <c r="A45" s="92" t="s">
        <v>140</v>
      </c>
      <c r="B45" s="105" t="s">
        <v>21</v>
      </c>
      <c r="C45" s="94"/>
      <c r="D45" s="92"/>
      <c r="E45" s="92"/>
      <c r="F45" s="95"/>
      <c r="G45" s="96">
        <f>SUM(G46:G72)</f>
        <v>0</v>
      </c>
      <c r="H45" s="96">
        <f>SUM(H47:H54)</f>
        <v>0</v>
      </c>
      <c r="I45" s="103">
        <f>SUM(G45:H45)</f>
        <v>0</v>
      </c>
    </row>
    <row r="46" spans="1:9" ht="39" customHeight="1">
      <c r="A46" s="75" t="s">
        <v>141</v>
      </c>
      <c r="B46" s="76" t="s">
        <v>144</v>
      </c>
      <c r="C46" s="77" t="s">
        <v>145</v>
      </c>
      <c r="D46" s="75"/>
      <c r="E46" s="75"/>
      <c r="F46" s="78"/>
      <c r="G46" s="79"/>
      <c r="H46" s="80">
        <f>SUM(H47:H54)</f>
        <v>0</v>
      </c>
      <c r="I46" s="30"/>
    </row>
    <row r="47" spans="1:9" ht="30" customHeight="1">
      <c r="A47" s="75" t="s">
        <v>146</v>
      </c>
      <c r="B47" s="81" t="s">
        <v>204</v>
      </c>
      <c r="C47" s="82" t="s">
        <v>205</v>
      </c>
      <c r="D47" s="83">
        <v>1</v>
      </c>
      <c r="E47" s="69" t="s">
        <v>11</v>
      </c>
      <c r="F47" s="84"/>
      <c r="G47" s="79"/>
      <c r="H47" s="79">
        <f aca="true" t="shared" si="1" ref="H47:H54">D47*F47</f>
        <v>0</v>
      </c>
      <c r="I47" s="30"/>
    </row>
    <row r="48" spans="1:9" ht="13.5" customHeight="1">
      <c r="A48" s="75" t="s">
        <v>147</v>
      </c>
      <c r="B48" s="81" t="s">
        <v>148</v>
      </c>
      <c r="C48" s="85"/>
      <c r="D48" s="86">
        <v>8.4</v>
      </c>
      <c r="E48" s="72" t="s">
        <v>8</v>
      </c>
      <c r="F48" s="84"/>
      <c r="G48" s="79"/>
      <c r="H48" s="79">
        <f t="shared" si="1"/>
        <v>0</v>
      </c>
      <c r="I48" s="30"/>
    </row>
    <row r="49" spans="1:9" ht="13.5" customHeight="1">
      <c r="A49" s="75" t="s">
        <v>149</v>
      </c>
      <c r="B49" s="69" t="s">
        <v>23</v>
      </c>
      <c r="C49" s="85"/>
      <c r="D49" s="86">
        <v>6.7</v>
      </c>
      <c r="E49" s="72" t="s">
        <v>8</v>
      </c>
      <c r="F49" s="84"/>
      <c r="G49" s="79"/>
      <c r="H49" s="79">
        <f t="shared" si="1"/>
        <v>0</v>
      </c>
      <c r="I49" s="30"/>
    </row>
    <row r="50" spans="1:9" ht="27.75" customHeight="1">
      <c r="A50" s="75" t="s">
        <v>150</v>
      </c>
      <c r="B50" s="75" t="s">
        <v>24</v>
      </c>
      <c r="C50" s="70" t="s">
        <v>25</v>
      </c>
      <c r="D50" s="86">
        <v>9</v>
      </c>
      <c r="E50" s="72" t="s">
        <v>8</v>
      </c>
      <c r="F50" s="84"/>
      <c r="G50" s="79"/>
      <c r="H50" s="79">
        <f t="shared" si="1"/>
        <v>0</v>
      </c>
      <c r="I50" s="30"/>
    </row>
    <row r="51" spans="1:9" ht="29.25" customHeight="1">
      <c r="A51" s="75" t="s">
        <v>151</v>
      </c>
      <c r="B51" s="75" t="s">
        <v>26</v>
      </c>
      <c r="C51" s="82" t="s">
        <v>217</v>
      </c>
      <c r="D51" s="86">
        <v>2</v>
      </c>
      <c r="E51" s="72" t="s">
        <v>8</v>
      </c>
      <c r="F51" s="84"/>
      <c r="G51" s="79"/>
      <c r="H51" s="79">
        <f t="shared" si="1"/>
        <v>0</v>
      </c>
      <c r="I51" s="30"/>
    </row>
    <row r="52" spans="1:9" ht="13.5" customHeight="1">
      <c r="A52" s="87" t="s">
        <v>152</v>
      </c>
      <c r="B52" s="81" t="s">
        <v>216</v>
      </c>
      <c r="C52" s="85"/>
      <c r="D52" s="86">
        <v>1</v>
      </c>
      <c r="E52" s="69" t="s">
        <v>11</v>
      </c>
      <c r="F52" s="84"/>
      <c r="G52" s="79"/>
      <c r="H52" s="79">
        <f t="shared" si="1"/>
        <v>0</v>
      </c>
      <c r="I52" s="30"/>
    </row>
    <row r="53" spans="1:9" ht="13.5" customHeight="1">
      <c r="A53" s="75" t="s">
        <v>153</v>
      </c>
      <c r="B53" s="69" t="s">
        <v>27</v>
      </c>
      <c r="C53" s="85"/>
      <c r="D53" s="86">
        <v>1</v>
      </c>
      <c r="E53" s="69" t="s">
        <v>11</v>
      </c>
      <c r="F53" s="84"/>
      <c r="G53" s="79"/>
      <c r="H53" s="79">
        <f t="shared" si="1"/>
        <v>0</v>
      </c>
      <c r="I53" s="30"/>
    </row>
    <row r="54" spans="1:9" ht="13.5" customHeight="1">
      <c r="A54" s="75" t="s">
        <v>154</v>
      </c>
      <c r="B54" s="81" t="s">
        <v>218</v>
      </c>
      <c r="C54" s="85"/>
      <c r="D54" s="88">
        <v>1</v>
      </c>
      <c r="E54" s="69" t="s">
        <v>11</v>
      </c>
      <c r="F54" s="84"/>
      <c r="G54" s="79"/>
      <c r="H54" s="79">
        <f t="shared" si="1"/>
        <v>0</v>
      </c>
      <c r="I54" s="30"/>
    </row>
    <row r="55" spans="1:9" ht="25.5" customHeight="1">
      <c r="A55" s="109" t="s">
        <v>142</v>
      </c>
      <c r="B55" s="110" t="s">
        <v>155</v>
      </c>
      <c r="C55" s="111" t="s">
        <v>206</v>
      </c>
      <c r="D55" s="109"/>
      <c r="E55" s="109"/>
      <c r="F55" s="112"/>
      <c r="G55" s="113">
        <f t="shared" si="0"/>
        <v>0</v>
      </c>
      <c r="H55" s="108"/>
      <c r="I55" s="30">
        <f>E55*G55</f>
        <v>0</v>
      </c>
    </row>
    <row r="56" spans="1:9" ht="24" customHeight="1">
      <c r="A56" s="109" t="s">
        <v>156</v>
      </c>
      <c r="B56" s="109" t="s">
        <v>28</v>
      </c>
      <c r="C56" s="114"/>
      <c r="D56" s="115">
        <v>44.4</v>
      </c>
      <c r="E56" s="116" t="s">
        <v>8</v>
      </c>
      <c r="F56" s="117"/>
      <c r="G56" s="113">
        <f t="shared" si="0"/>
        <v>0</v>
      </c>
      <c r="H56" s="108"/>
      <c r="I56" s="30"/>
    </row>
    <row r="57" spans="1:9" ht="19.5" customHeight="1">
      <c r="A57" s="109" t="s">
        <v>158</v>
      </c>
      <c r="B57" s="118" t="s">
        <v>23</v>
      </c>
      <c r="C57" s="114"/>
      <c r="D57" s="115">
        <v>15.6</v>
      </c>
      <c r="E57" s="116" t="s">
        <v>8</v>
      </c>
      <c r="F57" s="117"/>
      <c r="G57" s="113">
        <f t="shared" si="0"/>
        <v>0</v>
      </c>
      <c r="H57" s="108"/>
      <c r="I57" s="30"/>
    </row>
    <row r="58" spans="1:9" ht="33.75" customHeight="1">
      <c r="A58" s="109" t="s">
        <v>157</v>
      </c>
      <c r="B58" s="109" t="s">
        <v>24</v>
      </c>
      <c r="C58" s="119" t="s">
        <v>25</v>
      </c>
      <c r="D58" s="115">
        <v>16.9</v>
      </c>
      <c r="E58" s="116" t="s">
        <v>8</v>
      </c>
      <c r="F58" s="117"/>
      <c r="G58" s="113">
        <f t="shared" si="0"/>
        <v>0</v>
      </c>
      <c r="H58" s="108"/>
      <c r="I58" s="30"/>
    </row>
    <row r="59" spans="1:9" ht="41.25" customHeight="1">
      <c r="A59" s="109" t="s">
        <v>159</v>
      </c>
      <c r="B59" s="109" t="s">
        <v>26</v>
      </c>
      <c r="C59" s="120" t="s">
        <v>219</v>
      </c>
      <c r="D59" s="121">
        <v>8.5</v>
      </c>
      <c r="E59" s="116" t="s">
        <v>8</v>
      </c>
      <c r="F59" s="117"/>
      <c r="G59" s="113">
        <f t="shared" si="0"/>
        <v>0</v>
      </c>
      <c r="H59" s="108"/>
      <c r="I59" s="30"/>
    </row>
    <row r="60" spans="1:9" ht="19.5" customHeight="1">
      <c r="A60" s="109" t="s">
        <v>160</v>
      </c>
      <c r="B60" s="122" t="s">
        <v>220</v>
      </c>
      <c r="C60" s="114"/>
      <c r="D60" s="123">
        <v>10</v>
      </c>
      <c r="E60" s="116" t="s">
        <v>9</v>
      </c>
      <c r="F60" s="117"/>
      <c r="G60" s="113">
        <f t="shared" si="0"/>
        <v>0</v>
      </c>
      <c r="H60" s="108"/>
      <c r="I60" s="30"/>
    </row>
    <row r="61" spans="1:9" ht="13.5" customHeight="1">
      <c r="A61" s="109" t="s">
        <v>161</v>
      </c>
      <c r="B61" s="122" t="s">
        <v>218</v>
      </c>
      <c r="C61" s="114"/>
      <c r="D61" s="123">
        <v>1</v>
      </c>
      <c r="E61" s="118" t="s">
        <v>11</v>
      </c>
      <c r="F61" s="117"/>
      <c r="G61" s="113">
        <f t="shared" si="0"/>
        <v>0</v>
      </c>
      <c r="H61" s="108"/>
      <c r="I61" s="30"/>
    </row>
    <row r="62" spans="1:9" ht="13.5" customHeight="1">
      <c r="A62" s="109" t="s">
        <v>161</v>
      </c>
      <c r="B62" s="122" t="s">
        <v>58</v>
      </c>
      <c r="C62" s="114"/>
      <c r="D62" s="123">
        <v>1</v>
      </c>
      <c r="E62" s="118" t="s">
        <v>11</v>
      </c>
      <c r="F62" s="117"/>
      <c r="G62" s="113">
        <f t="shared" si="0"/>
        <v>0</v>
      </c>
      <c r="H62" s="108"/>
      <c r="I62" s="30"/>
    </row>
    <row r="63" spans="1:9" ht="13.5" customHeight="1">
      <c r="A63" s="109" t="s">
        <v>162</v>
      </c>
      <c r="B63" s="118" t="s">
        <v>29</v>
      </c>
      <c r="C63" s="114"/>
      <c r="D63" s="123">
        <v>1</v>
      </c>
      <c r="E63" s="118" t="s">
        <v>11</v>
      </c>
      <c r="F63" s="117"/>
      <c r="G63" s="113">
        <f t="shared" si="0"/>
        <v>0</v>
      </c>
      <c r="H63" s="108"/>
      <c r="I63" s="30"/>
    </row>
    <row r="64" spans="1:9" ht="29.25" customHeight="1">
      <c r="A64" s="109" t="s">
        <v>143</v>
      </c>
      <c r="B64" s="122" t="s">
        <v>164</v>
      </c>
      <c r="C64" s="120" t="s">
        <v>163</v>
      </c>
      <c r="D64" s="121">
        <v>5.4</v>
      </c>
      <c r="E64" s="116" t="s">
        <v>8</v>
      </c>
      <c r="F64" s="117"/>
      <c r="G64" s="113">
        <f t="shared" si="0"/>
        <v>0</v>
      </c>
      <c r="H64" s="108"/>
      <c r="I64" s="30"/>
    </row>
    <row r="65" spans="1:9" ht="13.5" customHeight="1">
      <c r="A65" s="7" t="s">
        <v>166</v>
      </c>
      <c r="B65" s="43" t="s">
        <v>165</v>
      </c>
      <c r="C65" s="17"/>
      <c r="D65" s="7"/>
      <c r="E65" s="7"/>
      <c r="F65" s="26"/>
      <c r="G65" s="30">
        <f t="shared" si="0"/>
        <v>0</v>
      </c>
      <c r="H65" s="108">
        <f>D65*F65</f>
        <v>0</v>
      </c>
      <c r="I65" s="30">
        <f>E65*G65</f>
        <v>0</v>
      </c>
    </row>
    <row r="66" spans="1:9" ht="27" customHeight="1">
      <c r="A66" s="109" t="s">
        <v>168</v>
      </c>
      <c r="B66" s="122" t="s">
        <v>139</v>
      </c>
      <c r="C66" s="120" t="s">
        <v>221</v>
      </c>
      <c r="D66" s="115">
        <v>253</v>
      </c>
      <c r="E66" s="116" t="s">
        <v>8</v>
      </c>
      <c r="F66" s="117"/>
      <c r="G66" s="113">
        <f>D66*F66</f>
        <v>0</v>
      </c>
      <c r="H66" s="108"/>
      <c r="I66" s="30"/>
    </row>
    <row r="67" spans="1:9" ht="41.25" customHeight="1">
      <c r="A67" s="75" t="s">
        <v>170</v>
      </c>
      <c r="B67" s="81" t="s">
        <v>167</v>
      </c>
      <c r="C67" s="89" t="s">
        <v>230</v>
      </c>
      <c r="D67" s="90">
        <v>20</v>
      </c>
      <c r="E67" s="72" t="s">
        <v>8</v>
      </c>
      <c r="F67" s="84"/>
      <c r="G67" s="79">
        <f t="shared" si="0"/>
        <v>0</v>
      </c>
      <c r="H67" s="79"/>
      <c r="I67" s="30"/>
    </row>
    <row r="68" spans="1:9" ht="16.5" customHeight="1">
      <c r="A68" s="124" t="s">
        <v>172</v>
      </c>
      <c r="B68" s="125" t="s">
        <v>171</v>
      </c>
      <c r="C68" s="126" t="s">
        <v>169</v>
      </c>
      <c r="D68" s="127">
        <v>1</v>
      </c>
      <c r="E68" s="125" t="s">
        <v>105</v>
      </c>
      <c r="F68" s="128"/>
      <c r="G68" s="129">
        <f t="shared" si="0"/>
        <v>0</v>
      </c>
      <c r="H68" s="108"/>
      <c r="I68" s="30"/>
    </row>
    <row r="69" spans="1:9" ht="41.25" customHeight="1">
      <c r="A69" s="124" t="s">
        <v>173</v>
      </c>
      <c r="B69" s="125" t="s">
        <v>222</v>
      </c>
      <c r="C69" s="130" t="s">
        <v>223</v>
      </c>
      <c r="D69" s="127">
        <v>7</v>
      </c>
      <c r="E69" s="125" t="s">
        <v>105</v>
      </c>
      <c r="F69" s="128"/>
      <c r="G69" s="129">
        <f t="shared" si="0"/>
        <v>0</v>
      </c>
      <c r="H69" s="108"/>
      <c r="I69" s="30"/>
    </row>
    <row r="70" spans="1:9" ht="38.25" customHeight="1">
      <c r="A70" s="124" t="s">
        <v>175</v>
      </c>
      <c r="B70" s="125" t="s">
        <v>190</v>
      </c>
      <c r="C70" s="126" t="s">
        <v>224</v>
      </c>
      <c r="D70" s="127">
        <v>203</v>
      </c>
      <c r="E70" s="131" t="s">
        <v>90</v>
      </c>
      <c r="F70" s="128"/>
      <c r="G70" s="129">
        <f t="shared" si="0"/>
        <v>0</v>
      </c>
      <c r="H70" s="108"/>
      <c r="I70" s="30"/>
    </row>
    <row r="71" spans="1:9" ht="13.5" customHeight="1">
      <c r="A71" s="124" t="s">
        <v>176</v>
      </c>
      <c r="B71" s="125" t="s">
        <v>231</v>
      </c>
      <c r="C71" s="126" t="s">
        <v>225</v>
      </c>
      <c r="D71" s="127">
        <v>8</v>
      </c>
      <c r="E71" s="131" t="s">
        <v>94</v>
      </c>
      <c r="F71" s="128"/>
      <c r="G71" s="129">
        <f t="shared" si="0"/>
        <v>0</v>
      </c>
      <c r="H71" s="108"/>
      <c r="I71" s="30"/>
    </row>
    <row r="72" spans="1:9" ht="13.5" customHeight="1">
      <c r="A72" s="132" t="s">
        <v>177</v>
      </c>
      <c r="B72" s="125" t="s">
        <v>232</v>
      </c>
      <c r="C72" s="126" t="s">
        <v>233</v>
      </c>
      <c r="D72" s="127">
        <v>83</v>
      </c>
      <c r="E72" s="131" t="s">
        <v>90</v>
      </c>
      <c r="F72" s="128"/>
      <c r="G72" s="129">
        <f t="shared" si="0"/>
        <v>0</v>
      </c>
      <c r="H72" s="108"/>
      <c r="I72" s="30"/>
    </row>
    <row r="73" spans="1:9" ht="13.5" customHeight="1">
      <c r="A73" s="92" t="s">
        <v>179</v>
      </c>
      <c r="B73" s="106" t="s">
        <v>178</v>
      </c>
      <c r="C73" s="94"/>
      <c r="D73" s="92"/>
      <c r="E73" s="92"/>
      <c r="F73" s="95"/>
      <c r="G73" s="96">
        <f>SUM(G74:G82)</f>
        <v>0</v>
      </c>
      <c r="H73" s="96">
        <f>SUM(H74:H82)</f>
        <v>0</v>
      </c>
      <c r="I73" s="103">
        <f>SUM(G73:H73)</f>
        <v>0</v>
      </c>
    </row>
    <row r="74" spans="1:9" ht="27.75" customHeight="1">
      <c r="A74" s="75" t="s">
        <v>180</v>
      </c>
      <c r="B74" s="81" t="s">
        <v>183</v>
      </c>
      <c r="C74" s="82" t="s">
        <v>182</v>
      </c>
      <c r="D74" s="91">
        <v>60.3</v>
      </c>
      <c r="E74" s="72" t="s">
        <v>8</v>
      </c>
      <c r="F74" s="84"/>
      <c r="G74" s="79"/>
      <c r="H74" s="79">
        <f>D74*F74</f>
        <v>0</v>
      </c>
      <c r="I74" s="30"/>
    </row>
    <row r="75" spans="1:9" ht="35.25" customHeight="1">
      <c r="A75" s="75" t="s">
        <v>184</v>
      </c>
      <c r="B75" s="69" t="s">
        <v>33</v>
      </c>
      <c r="C75" s="82" t="s">
        <v>226</v>
      </c>
      <c r="D75" s="91">
        <v>60.3</v>
      </c>
      <c r="E75" s="72" t="s">
        <v>8</v>
      </c>
      <c r="F75" s="84"/>
      <c r="G75" s="79"/>
      <c r="H75" s="79">
        <f>D75*F75</f>
        <v>0</v>
      </c>
      <c r="I75" s="30"/>
    </row>
    <row r="76" spans="1:9" ht="37.5" customHeight="1">
      <c r="A76" s="75" t="s">
        <v>185</v>
      </c>
      <c r="B76" s="81" t="s">
        <v>181</v>
      </c>
      <c r="C76" s="89" t="s">
        <v>230</v>
      </c>
      <c r="D76" s="90">
        <v>20</v>
      </c>
      <c r="E76" s="72" t="s">
        <v>8</v>
      </c>
      <c r="F76" s="84"/>
      <c r="G76" s="79">
        <f aca="true" t="shared" si="2" ref="G76:G93">D76*F76</f>
        <v>0</v>
      </c>
      <c r="H76" s="79"/>
      <c r="I76" s="30"/>
    </row>
    <row r="77" spans="1:9" ht="18" customHeight="1">
      <c r="A77" s="109" t="s">
        <v>184</v>
      </c>
      <c r="B77" s="118" t="s">
        <v>22</v>
      </c>
      <c r="C77" s="120" t="s">
        <v>221</v>
      </c>
      <c r="D77" s="115">
        <v>273.5</v>
      </c>
      <c r="E77" s="116" t="s">
        <v>8</v>
      </c>
      <c r="F77" s="117"/>
      <c r="G77" s="113">
        <f>D77*F77</f>
        <v>0</v>
      </c>
      <c r="H77" s="108"/>
      <c r="I77" s="30"/>
    </row>
    <row r="78" spans="1:9" ht="13.5" customHeight="1">
      <c r="A78" s="109" t="s">
        <v>185</v>
      </c>
      <c r="B78" s="122" t="s">
        <v>174</v>
      </c>
      <c r="C78" s="120" t="s">
        <v>227</v>
      </c>
      <c r="D78" s="123">
        <v>4</v>
      </c>
      <c r="E78" s="118" t="s">
        <v>11</v>
      </c>
      <c r="F78" s="117"/>
      <c r="G78" s="113">
        <f t="shared" si="2"/>
        <v>0</v>
      </c>
      <c r="H78" s="108"/>
      <c r="I78" s="30"/>
    </row>
    <row r="79" spans="1:9" ht="13.5" customHeight="1">
      <c r="A79" s="133" t="s">
        <v>187</v>
      </c>
      <c r="B79" s="122" t="s">
        <v>188</v>
      </c>
      <c r="C79" s="119" t="s">
        <v>34</v>
      </c>
      <c r="D79" s="123">
        <v>1</v>
      </c>
      <c r="E79" s="118" t="s">
        <v>11</v>
      </c>
      <c r="F79" s="117"/>
      <c r="G79" s="113">
        <f t="shared" si="2"/>
        <v>0</v>
      </c>
      <c r="H79" s="108"/>
      <c r="I79" s="30"/>
    </row>
    <row r="80" spans="1:9" ht="29.25" customHeight="1">
      <c r="A80" s="109" t="s">
        <v>189</v>
      </c>
      <c r="B80" s="122" t="s">
        <v>190</v>
      </c>
      <c r="C80" s="120" t="s">
        <v>212</v>
      </c>
      <c r="D80" s="123">
        <v>281</v>
      </c>
      <c r="E80" s="116" t="s">
        <v>8</v>
      </c>
      <c r="F80" s="117"/>
      <c r="G80" s="113">
        <f t="shared" si="2"/>
        <v>0</v>
      </c>
      <c r="H80" s="108"/>
      <c r="I80" s="30"/>
    </row>
    <row r="81" spans="1:9" ht="20.25" customHeight="1">
      <c r="A81" s="109" t="s">
        <v>186</v>
      </c>
      <c r="B81" s="118" t="s">
        <v>30</v>
      </c>
      <c r="C81" s="120" t="s">
        <v>225</v>
      </c>
      <c r="D81" s="123">
        <v>12</v>
      </c>
      <c r="E81" s="116" t="s">
        <v>9</v>
      </c>
      <c r="F81" s="117"/>
      <c r="G81" s="113">
        <f t="shared" si="2"/>
        <v>0</v>
      </c>
      <c r="H81" s="108"/>
      <c r="I81" s="30"/>
    </row>
    <row r="82" spans="1:9" ht="13.5" customHeight="1">
      <c r="A82" s="109" t="s">
        <v>191</v>
      </c>
      <c r="B82" s="118" t="s">
        <v>31</v>
      </c>
      <c r="C82" s="119" t="s">
        <v>32</v>
      </c>
      <c r="D82" s="115">
        <v>99.5</v>
      </c>
      <c r="E82" s="116" t="s">
        <v>8</v>
      </c>
      <c r="F82" s="117"/>
      <c r="G82" s="113">
        <f t="shared" si="2"/>
        <v>0</v>
      </c>
      <c r="H82" s="108"/>
      <c r="I82" s="30"/>
    </row>
    <row r="83" spans="1:10" ht="13.5" customHeight="1">
      <c r="A83" s="92" t="s">
        <v>192</v>
      </c>
      <c r="B83" s="93" t="s">
        <v>35</v>
      </c>
      <c r="C83" s="94"/>
      <c r="D83" s="92"/>
      <c r="E83" s="92"/>
      <c r="F83" s="95"/>
      <c r="G83" s="96">
        <f>SUM(G84:G86)</f>
        <v>0</v>
      </c>
      <c r="H83" s="104">
        <f>D83*F83</f>
        <v>0</v>
      </c>
      <c r="I83" s="101">
        <f>SUM(G83:H83)</f>
        <v>0</v>
      </c>
      <c r="J83" s="15"/>
    </row>
    <row r="84" spans="1:9" ht="13.5" customHeight="1">
      <c r="A84" s="109" t="s">
        <v>193</v>
      </c>
      <c r="B84" s="122" t="s">
        <v>211</v>
      </c>
      <c r="C84" s="119" t="s">
        <v>37</v>
      </c>
      <c r="D84" s="134">
        <v>6</v>
      </c>
      <c r="E84" s="131" t="s">
        <v>36</v>
      </c>
      <c r="F84" s="135"/>
      <c r="G84" s="113">
        <f t="shared" si="2"/>
        <v>0</v>
      </c>
      <c r="H84" s="108"/>
      <c r="I84" s="30"/>
    </row>
    <row r="85" spans="1:9" ht="62.25" customHeight="1">
      <c r="A85" s="109" t="s">
        <v>194</v>
      </c>
      <c r="B85" s="109" t="s">
        <v>38</v>
      </c>
      <c r="C85" s="120" t="s">
        <v>59</v>
      </c>
      <c r="D85" s="134">
        <v>136</v>
      </c>
      <c r="E85" s="131" t="s">
        <v>10</v>
      </c>
      <c r="F85" s="135"/>
      <c r="G85" s="113">
        <f t="shared" si="2"/>
        <v>0</v>
      </c>
      <c r="H85" s="108"/>
      <c r="I85" s="30"/>
    </row>
    <row r="86" spans="1:9" ht="27" customHeight="1">
      <c r="A86" s="133" t="s">
        <v>195</v>
      </c>
      <c r="B86" s="109" t="s">
        <v>39</v>
      </c>
      <c r="C86" s="119" t="s">
        <v>40</v>
      </c>
      <c r="D86" s="134">
        <v>17</v>
      </c>
      <c r="E86" s="131" t="s">
        <v>10</v>
      </c>
      <c r="F86" s="135"/>
      <c r="G86" s="113">
        <f t="shared" si="2"/>
        <v>0</v>
      </c>
      <c r="H86" s="108"/>
      <c r="I86" s="30"/>
    </row>
    <row r="87" spans="1:9" ht="13.5" customHeight="1">
      <c r="A87" s="92" t="s">
        <v>196</v>
      </c>
      <c r="B87" s="93" t="s">
        <v>41</v>
      </c>
      <c r="C87" s="94"/>
      <c r="D87" s="92"/>
      <c r="E87" s="92"/>
      <c r="F87" s="95"/>
      <c r="G87" s="96">
        <f>SUM(G88:G93)</f>
        <v>0</v>
      </c>
      <c r="H87" s="103"/>
      <c r="I87" s="103">
        <f>SUM(G87:H87)</f>
        <v>0</v>
      </c>
    </row>
    <row r="88" spans="1:9" ht="33" customHeight="1">
      <c r="A88" s="109" t="s">
        <v>197</v>
      </c>
      <c r="B88" s="109" t="s">
        <v>42</v>
      </c>
      <c r="C88" s="119" t="s">
        <v>43</v>
      </c>
      <c r="D88" s="123">
        <v>1</v>
      </c>
      <c r="E88" s="118" t="s">
        <v>11</v>
      </c>
      <c r="F88" s="117"/>
      <c r="G88" s="113">
        <f t="shared" si="2"/>
        <v>0</v>
      </c>
      <c r="H88" s="108"/>
      <c r="I88" s="30"/>
    </row>
    <row r="89" spans="1:9" ht="53.25" customHeight="1">
      <c r="A89" s="109" t="s">
        <v>198</v>
      </c>
      <c r="B89" s="136" t="s">
        <v>44</v>
      </c>
      <c r="C89" s="120" t="s">
        <v>228</v>
      </c>
      <c r="D89" s="137">
        <v>1</v>
      </c>
      <c r="E89" s="136" t="s">
        <v>11</v>
      </c>
      <c r="F89" s="138"/>
      <c r="G89" s="113">
        <f t="shared" si="2"/>
        <v>0</v>
      </c>
      <c r="H89" s="108"/>
      <c r="I89" s="30"/>
    </row>
    <row r="90" spans="1:9" ht="66" customHeight="1">
      <c r="A90" s="109" t="s">
        <v>199</v>
      </c>
      <c r="B90" s="118" t="s">
        <v>45</v>
      </c>
      <c r="C90" s="120" t="s">
        <v>210</v>
      </c>
      <c r="D90" s="123">
        <v>1</v>
      </c>
      <c r="E90" s="118" t="s">
        <v>11</v>
      </c>
      <c r="F90" s="117"/>
      <c r="G90" s="113">
        <f t="shared" si="2"/>
        <v>0</v>
      </c>
      <c r="H90" s="108"/>
      <c r="I90" s="30"/>
    </row>
    <row r="91" spans="1:9" ht="31.5" customHeight="1">
      <c r="A91" s="109" t="s">
        <v>200</v>
      </c>
      <c r="B91" s="118" t="s">
        <v>46</v>
      </c>
      <c r="C91" s="120" t="s">
        <v>229</v>
      </c>
      <c r="D91" s="123">
        <v>1</v>
      </c>
      <c r="E91" s="118" t="s">
        <v>11</v>
      </c>
      <c r="F91" s="117"/>
      <c r="G91" s="113">
        <f t="shared" si="2"/>
        <v>0</v>
      </c>
      <c r="H91" s="108"/>
      <c r="I91" s="30"/>
    </row>
    <row r="92" spans="1:9" ht="30.75" customHeight="1">
      <c r="A92" s="109" t="s">
        <v>201</v>
      </c>
      <c r="B92" s="118" t="s">
        <v>47</v>
      </c>
      <c r="C92" s="119" t="s">
        <v>48</v>
      </c>
      <c r="D92" s="123">
        <v>1</v>
      </c>
      <c r="E92" s="118" t="s">
        <v>11</v>
      </c>
      <c r="F92" s="117"/>
      <c r="G92" s="113">
        <f t="shared" si="2"/>
        <v>0</v>
      </c>
      <c r="H92" s="108"/>
      <c r="I92" s="30"/>
    </row>
    <row r="93" spans="1:9" ht="13.5" customHeight="1">
      <c r="A93" s="109" t="s">
        <v>202</v>
      </c>
      <c r="B93" s="118" t="s">
        <v>49</v>
      </c>
      <c r="C93" s="119" t="s">
        <v>48</v>
      </c>
      <c r="D93" s="123">
        <v>1</v>
      </c>
      <c r="E93" s="118" t="s">
        <v>11</v>
      </c>
      <c r="F93" s="117"/>
      <c r="G93" s="113">
        <f t="shared" si="2"/>
        <v>0</v>
      </c>
      <c r="H93" s="108"/>
      <c r="I93" s="30"/>
    </row>
    <row r="94" spans="1:9" ht="15.75" customHeight="1">
      <c r="A94" s="12"/>
      <c r="F94" s="27" t="s">
        <v>60</v>
      </c>
      <c r="G94" s="96">
        <f>SUM(G5+G15+G24+G27+G34+G40+G45+G73+G83+G87)</f>
        <v>0</v>
      </c>
      <c r="H94" s="96">
        <f>SUM(H5+H15+H24+H27+H34+H40+H45+H73+H83+H87)</f>
        <v>0</v>
      </c>
      <c r="I94" s="96">
        <f>SUM(I5+I15+I24+I27+I34+I40+I45+I73+I83+I87)</f>
        <v>0</v>
      </c>
    </row>
    <row r="95" spans="1:9" ht="13.5" customHeight="1">
      <c r="A95" s="13"/>
      <c r="B95" s="14"/>
      <c r="G95" s="31"/>
      <c r="H95" s="31"/>
      <c r="I95" s="31"/>
    </row>
    <row r="96" spans="1:2" ht="13.5" customHeight="1">
      <c r="A96" s="13"/>
      <c r="B96" s="14"/>
    </row>
    <row r="97" ht="15.75" customHeight="1">
      <c r="A97" s="12"/>
    </row>
  </sheetData>
  <sheetProtection/>
  <mergeCells count="3">
    <mergeCell ref="C1:H1"/>
    <mergeCell ref="C2:H2"/>
    <mergeCell ref="C3:H3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Tõnu Ints</cp:lastModifiedBy>
  <cp:lastPrinted>2021-02-01T18:10:23Z</cp:lastPrinted>
  <dcterms:created xsi:type="dcterms:W3CDTF">2017-06-26T11:32:15Z</dcterms:created>
  <dcterms:modified xsi:type="dcterms:W3CDTF">2021-06-01T10:12:47Z</dcterms:modified>
  <cp:category/>
  <cp:version/>
  <cp:contentType/>
  <cp:contentStatus/>
</cp:coreProperties>
</file>