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3460" windowHeight="11445"/>
  </bookViews>
  <sheets>
    <sheet name=" vundamen., betooni- müüritöö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34" i="1"/>
  <c r="G83" i="1" l="1"/>
  <c r="G84" i="1" s="1"/>
  <c r="G85" i="1" s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 l="1"/>
  <c r="G45" i="1" s="1"/>
  <c r="G46" i="1" s="1"/>
</calcChain>
</file>

<file path=xl/sharedStrings.xml><?xml version="1.0" encoding="utf-8"?>
<sst xmlns="http://schemas.openxmlformats.org/spreadsheetml/2006/main" count="195" uniqueCount="82">
  <si>
    <t>Ehitustööde käigus tööde maht võib muutuda. Ehitustööd akteeritakse vastavalt tehtud mahule.</t>
  </si>
  <si>
    <t>SUMMA:</t>
  </si>
  <si>
    <t>Käibemaks 20%:</t>
  </si>
  <si>
    <t>KÕIK KOKKU</t>
  </si>
  <si>
    <t>m2</t>
  </si>
  <si>
    <r>
      <t xml:space="preserve">Paneelide montaaz koos monolitiseerimisega </t>
    </r>
    <r>
      <rPr>
        <sz val="10"/>
        <color rgb="FFFF0000"/>
        <rFont val="Calibri"/>
        <family val="2"/>
        <charset val="204"/>
        <scheme val="minor"/>
      </rPr>
      <t>чертёж</t>
    </r>
  </si>
  <si>
    <t>3.2.4</t>
  </si>
  <si>
    <t>jm</t>
  </si>
  <si>
    <t>Müüripealse betoonvöö valamine koos armatuuri paigaldusega 2 korrusel  (h=100mm)</t>
  </si>
  <si>
    <t>3.2.3</t>
  </si>
  <si>
    <t>Müüripealse betoonvöö valamine koos armatuuri paigaldusega 1 korrusel (h=100mm)</t>
  </si>
  <si>
    <t>3.2.2</t>
  </si>
  <si>
    <t>tk</t>
  </si>
  <si>
    <t>3.2.1</t>
  </si>
  <si>
    <t>Betoontarindid</t>
  </si>
  <si>
    <t>3.2</t>
  </si>
  <si>
    <t>2 korrus Korteritevaheline sein Bauroc 100</t>
  </si>
  <si>
    <t>3.1.7</t>
  </si>
  <si>
    <t>1 korrus Korteritevaheline sein Bauroc 100</t>
  </si>
  <si>
    <t>3.1.6</t>
  </si>
  <si>
    <t>Parapeti ladumine 200 mm kergplokkidest</t>
  </si>
  <si>
    <t>3.1.5</t>
  </si>
  <si>
    <t>Välisseinte ladumine 200 mm Fibo kergplokkidest 2 korrus</t>
  </si>
  <si>
    <t>3.1.4</t>
  </si>
  <si>
    <t>3.1.3</t>
  </si>
  <si>
    <t>3.1.2</t>
  </si>
  <si>
    <t>3.1.1</t>
  </si>
  <si>
    <t>Müüritööd</t>
  </si>
  <si>
    <t>3.1</t>
  </si>
  <si>
    <t>2 korrus aluspõranda ehitus betoon 80-100 mm, lihvitud</t>
  </si>
  <si>
    <t>2.3.4</t>
  </si>
  <si>
    <t>1 korrus aluspõranda ehitus betoon 80-100 mm, lihvitud</t>
  </si>
  <si>
    <t>2.3.3</t>
  </si>
  <si>
    <t>2.3.2</t>
  </si>
  <si>
    <t>2.3.1</t>
  </si>
  <si>
    <t xml:space="preserve">Aluspõrandad </t>
  </si>
  <si>
    <t>2.3</t>
  </si>
  <si>
    <t xml:space="preserve">Välisuste esise sillutiskividest astme alune killustik 200 mm, välisuste esinebetoonplaat 200 mm, harjatud pind </t>
  </si>
  <si>
    <t>2.2.1</t>
  </si>
  <si>
    <t xml:space="preserve">Hoonevälised ehitised </t>
  </si>
  <si>
    <t>2.2</t>
  </si>
  <si>
    <t>Horisontaalne soojustust EPS 120 ; 100 mm 1,2 m laiuselt perimeetris</t>
  </si>
  <si>
    <t>2.1.8</t>
  </si>
  <si>
    <t xml:space="preserve">Sokliseinte hüdroisolatsioon võõp, vundamendiseinte vahtpolüstüreensoojustus  EPS 120 100 mm </t>
  </si>
  <si>
    <t>2.1.7</t>
  </si>
  <si>
    <t>Müüripealse betoonvöö valamine koos armatuuri paigaldusega ( h=100mm)</t>
  </si>
  <si>
    <t>2.1.6</t>
  </si>
  <si>
    <t>m3</t>
  </si>
  <si>
    <t xml:space="preserve">Hoonealune tagasitäide tihendatud liivaga </t>
  </si>
  <si>
    <t>2.1.5</t>
  </si>
  <si>
    <t>Vundamendi seinte ladumine, fibo5 200mm</t>
  </si>
  <si>
    <t>2.1.4</t>
  </si>
  <si>
    <t>Radoonitõkkekile</t>
  </si>
  <si>
    <t>2.1.3</t>
  </si>
  <si>
    <t>2.1.1</t>
  </si>
  <si>
    <t>Vundament</t>
  </si>
  <si>
    <t>2.1</t>
  </si>
  <si>
    <t>Summa</t>
  </si>
  <si>
    <t>Materjal ühikuhind</t>
  </si>
  <si>
    <t>Töö ühikuhind</t>
  </si>
  <si>
    <t>Ühik</t>
  </si>
  <si>
    <t>Kogus</t>
  </si>
  <si>
    <t>Töö nimetus</t>
  </si>
  <si>
    <t>Kood</t>
  </si>
  <si>
    <t>Tööalgus:</t>
  </si>
  <si>
    <t>Orienteeruv tööde kestus nädalates:</t>
  </si>
  <si>
    <t>Objekt:</t>
  </si>
  <si>
    <t>Eeldatav võimalik tööde algusaeg:</t>
  </si>
  <si>
    <t>Koduleht:</t>
  </si>
  <si>
    <t>Pakkumuse esitaja:</t>
  </si>
  <si>
    <t>Tellija:</t>
  </si>
  <si>
    <t>PAKKUMUSTABEL</t>
  </si>
  <si>
    <t>Kaevad, killustikalused, monoliitne rb taldmik 200x800 mm (konstruktiivne projekt näidis lisatud)</t>
  </si>
  <si>
    <t>Sisekandevseinte ladumine 240 mm täisbetoneeritud õõnesplokkidest, armatuuri paigaldusega, 1 korrus</t>
  </si>
  <si>
    <t>Sisekandevseinte ladumine 240 mm täisbetoneeritud õõnesplokkidest, armatuuri paigaldusega, 2 korrus</t>
  </si>
  <si>
    <t>1 korrus aluspõranda liivalused 50 mm, aluspõranda ehituskile, aluspõranda soojustus EPS100 150 mm, armatuurvõrk   (konstruktiivne projekt näidis lisatud)</t>
  </si>
  <si>
    <t>2 korrus, paneeli peale, aluspõranda ehituskile, aluspõranda soojustus EPS100 50 mm, armatuurvõrk  (konstruktiivne projekt näidis lisatud)</t>
  </si>
  <si>
    <t>Fibo sillused</t>
  </si>
  <si>
    <t xml:space="preserve">Välisseinte ladumine 200 mm Fibo kergplokkidest 1 korrus </t>
  </si>
  <si>
    <r>
      <t xml:space="preserve">Raudbetoonsillused ( 1 korrusel, aknad 3m) </t>
    </r>
    <r>
      <rPr>
        <sz val="10"/>
        <color rgb="FFFF0000"/>
        <rFont val="Calibri"/>
        <family val="2"/>
        <charset val="204"/>
        <scheme val="minor"/>
      </rPr>
      <t>ainult paigaldus hind tehnikaga</t>
    </r>
  </si>
  <si>
    <t>Pakkumine sisaldab kõiki vajalikke seadmeid ja materjale, ehitus- ja paigaldustööd, kui ei ole märgitud teistmoodi.</t>
  </si>
  <si>
    <t>mai-juuni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</si>
</sst>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&quot;€&quot;_-;\-* #,##0\ &quot;€&quot;_-;_-* &quot;-&quot;??\ &quot;€&quot;_-;_-@"/>
  </numFmts>
  <fonts count="13" x14ac:knownFonts="1">
    <font>
      <sz val="11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Times New Roman Baltic"/>
      <charset val="186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6DDE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CECEC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" fontId="3" fillId="0" borderId="1">
      <alignment horizontal="right" vertical="top"/>
    </xf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2" fontId="4" fillId="0" borderId="2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5" fillId="0" borderId="2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2" fontId="6" fillId="2" borderId="2" xfId="0" applyNumberFormat="1" applyFont="1" applyFill="1" applyBorder="1" applyAlignment="1">
      <alignment horizontal="right" vertical="center"/>
    </xf>
    <xf numFmtId="2" fontId="1" fillId="0" borderId="2" xfId="0" applyNumberFormat="1" applyFont="1" applyBorder="1"/>
    <xf numFmtId="0" fontId="1" fillId="0" borderId="2" xfId="0" applyFont="1" applyBorder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0" xfId="1" applyNumberFormat="1" applyFont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3" xfId="2"/>
    <cellStyle name="Summa" xfId="1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4"/>
  <sheetViews>
    <sheetView tabSelected="1" topLeftCell="A31" zoomScaleNormal="100" workbookViewId="0">
      <selection activeCell="B51" sqref="B51"/>
    </sheetView>
  </sheetViews>
  <sheetFormatPr defaultColWidth="13" defaultRowHeight="12.75" x14ac:dyDescent="0.2"/>
  <cols>
    <col min="1" max="1" width="7.375" style="1" customWidth="1"/>
    <col min="2" max="2" width="34.875" style="1" customWidth="1"/>
    <col min="3" max="3" width="9.625" style="1" customWidth="1"/>
    <col min="4" max="4" width="8.75" style="1" customWidth="1"/>
    <col min="5" max="5" width="9.375" style="1" customWidth="1"/>
    <col min="6" max="6" width="10.5" style="1" customWidth="1"/>
    <col min="7" max="7" width="14.875" style="1" customWidth="1"/>
    <col min="8" max="8" width="9.375" style="1" customWidth="1"/>
    <col min="9" max="9" width="9.875" style="1" customWidth="1"/>
    <col min="10" max="10" width="9.375" style="1" customWidth="1"/>
    <col min="11" max="11" width="10.25" style="1" customWidth="1"/>
    <col min="12" max="12" width="9.375" style="1" customWidth="1"/>
    <col min="13" max="13" width="12.25" style="1" customWidth="1"/>
    <col min="14" max="14" width="9.375" style="1" customWidth="1"/>
    <col min="15" max="15" width="14" style="1" customWidth="1"/>
    <col min="16" max="16" width="9.375" style="1" customWidth="1"/>
    <col min="17" max="17" width="9.875" style="1" customWidth="1"/>
    <col min="18" max="18" width="9.375" style="1" customWidth="1"/>
    <col min="19" max="19" width="12.25" style="1" customWidth="1"/>
    <col min="20" max="20" width="9.375" style="1" customWidth="1"/>
    <col min="21" max="21" width="10.75" style="1" customWidth="1"/>
    <col min="22" max="26" width="7.75" style="1" customWidth="1"/>
    <col min="27" max="16384" width="13" style="1"/>
  </cols>
  <sheetData>
    <row r="1" spans="1:7" ht="14.25" customHeight="1" x14ac:dyDescent="0.2">
      <c r="A1" s="38"/>
      <c r="B1" s="29"/>
      <c r="C1" s="37"/>
      <c r="D1" s="28"/>
      <c r="E1" s="28"/>
      <c r="F1" s="28"/>
      <c r="G1" s="28"/>
    </row>
    <row r="2" spans="1:7" ht="14.25" customHeight="1" x14ac:dyDescent="0.2">
      <c r="A2" s="40" t="s">
        <v>71</v>
      </c>
      <c r="B2" s="40"/>
      <c r="E2" s="35"/>
      <c r="F2" s="28"/>
      <c r="G2" s="28"/>
    </row>
    <row r="3" spans="1:7" ht="14.25" customHeight="1" x14ac:dyDescent="0.2">
      <c r="A3" s="36"/>
      <c r="B3" s="36"/>
      <c r="E3" s="35"/>
      <c r="F3" s="28"/>
      <c r="G3" s="28"/>
    </row>
    <row r="4" spans="1:7" ht="14.25" customHeight="1" x14ac:dyDescent="0.2">
      <c r="A4" s="40"/>
      <c r="B4" s="40"/>
      <c r="E4" s="32"/>
      <c r="G4" s="28"/>
    </row>
    <row r="5" spans="1:7" ht="14.25" customHeight="1" x14ac:dyDescent="0.2">
      <c r="A5" s="33" t="s">
        <v>70</v>
      </c>
      <c r="B5" s="32"/>
      <c r="E5" s="34"/>
      <c r="F5" s="33" t="s">
        <v>69</v>
      </c>
      <c r="G5" s="28"/>
    </row>
    <row r="6" spans="1:7" ht="14.25" customHeight="1" x14ac:dyDescent="0.2">
      <c r="A6" s="31" t="s">
        <v>68</v>
      </c>
      <c r="B6" s="29"/>
      <c r="E6" s="30"/>
      <c r="F6" s="31" t="s">
        <v>67</v>
      </c>
      <c r="G6" s="28"/>
    </row>
    <row r="7" spans="1:7" ht="14.25" customHeight="1" x14ac:dyDescent="0.2">
      <c r="A7" s="31" t="s">
        <v>64</v>
      </c>
      <c r="B7" s="29" t="s">
        <v>81</v>
      </c>
      <c r="C7" s="29"/>
      <c r="F7" s="31" t="s">
        <v>65</v>
      </c>
      <c r="G7" s="28"/>
    </row>
    <row r="8" spans="1:7" ht="14.25" customHeight="1" x14ac:dyDescent="0.2">
      <c r="C8" s="29"/>
      <c r="D8" s="28"/>
      <c r="E8" s="30"/>
      <c r="F8" s="28"/>
      <c r="G8" s="28"/>
    </row>
    <row r="9" spans="1:7" ht="14.25" customHeight="1" x14ac:dyDescent="0.2">
      <c r="C9" s="29"/>
      <c r="D9" s="28"/>
      <c r="E9" s="30"/>
      <c r="F9" s="28"/>
      <c r="G9" s="28"/>
    </row>
    <row r="10" spans="1:7" ht="14.25" customHeight="1" x14ac:dyDescent="0.2">
      <c r="A10" s="1" t="s">
        <v>80</v>
      </c>
      <c r="C10" s="29"/>
      <c r="D10" s="28"/>
      <c r="E10" s="30"/>
      <c r="F10" s="28"/>
      <c r="G10" s="28"/>
    </row>
    <row r="11" spans="1:7" ht="14.25" customHeight="1" x14ac:dyDescent="0.2">
      <c r="C11" s="29"/>
      <c r="D11" s="28"/>
      <c r="E11" s="30"/>
      <c r="F11" s="28"/>
      <c r="G11" s="28"/>
    </row>
    <row r="12" spans="1:7" ht="14.25" customHeight="1" x14ac:dyDescent="0.2">
      <c r="A12" s="33" t="s">
        <v>66</v>
      </c>
      <c r="B12" s="32"/>
      <c r="C12" s="29"/>
      <c r="D12" s="28"/>
      <c r="E12" s="28"/>
      <c r="F12" s="28"/>
      <c r="G12" s="28"/>
    </row>
    <row r="13" spans="1:7" ht="14.25" customHeight="1" x14ac:dyDescent="0.2">
      <c r="A13" s="33"/>
      <c r="B13" s="32"/>
      <c r="C13" s="29"/>
      <c r="D13" s="28"/>
      <c r="E13" s="28"/>
      <c r="F13" s="28"/>
      <c r="G13" s="28"/>
    </row>
    <row r="14" spans="1:7" ht="23.45" customHeight="1" x14ac:dyDescent="0.2">
      <c r="A14" s="27" t="s">
        <v>63</v>
      </c>
      <c r="B14" s="27" t="s">
        <v>62</v>
      </c>
      <c r="C14" s="27" t="s">
        <v>61</v>
      </c>
      <c r="D14" s="27" t="s">
        <v>60</v>
      </c>
      <c r="E14" s="27" t="s">
        <v>59</v>
      </c>
      <c r="F14" s="27" t="s">
        <v>58</v>
      </c>
      <c r="G14" s="27" t="s">
        <v>57</v>
      </c>
    </row>
    <row r="15" spans="1:7" ht="25.15" customHeight="1" x14ac:dyDescent="0.2">
      <c r="A15" s="15" t="s">
        <v>56</v>
      </c>
      <c r="B15" s="26" t="s">
        <v>55</v>
      </c>
      <c r="C15" s="25"/>
      <c r="D15" s="24"/>
      <c r="E15" s="23"/>
      <c r="F15" s="23"/>
      <c r="G15" s="22"/>
    </row>
    <row r="16" spans="1:7" ht="38.25" x14ac:dyDescent="0.2">
      <c r="A16" s="15" t="s">
        <v>54</v>
      </c>
      <c r="B16" s="14" t="s">
        <v>72</v>
      </c>
      <c r="C16" s="12">
        <v>216</v>
      </c>
      <c r="D16" s="12" t="s">
        <v>7</v>
      </c>
      <c r="E16" s="12"/>
      <c r="F16" s="11"/>
      <c r="G16" s="10">
        <f t="shared" ref="G16:G43" si="0">(E16+F16)*C16</f>
        <v>0</v>
      </c>
    </row>
    <row r="17" spans="1:7" x14ac:dyDescent="0.2">
      <c r="A17" s="15" t="s">
        <v>53</v>
      </c>
      <c r="B17" s="16" t="s">
        <v>52</v>
      </c>
      <c r="C17" s="12">
        <v>534</v>
      </c>
      <c r="D17" s="12" t="s">
        <v>4</v>
      </c>
      <c r="E17" s="12"/>
      <c r="F17" s="11"/>
      <c r="G17" s="10">
        <f t="shared" si="0"/>
        <v>0</v>
      </c>
    </row>
    <row r="18" spans="1:7" x14ac:dyDescent="0.2">
      <c r="A18" s="15" t="s">
        <v>51</v>
      </c>
      <c r="B18" s="14" t="s">
        <v>50</v>
      </c>
      <c r="C18" s="12">
        <v>216</v>
      </c>
      <c r="D18" s="12" t="s">
        <v>4</v>
      </c>
      <c r="E18" s="12"/>
      <c r="F18" s="11"/>
      <c r="G18" s="10">
        <f t="shared" si="0"/>
        <v>0</v>
      </c>
    </row>
    <row r="19" spans="1:7" x14ac:dyDescent="0.2">
      <c r="A19" s="15" t="s">
        <v>49</v>
      </c>
      <c r="B19" s="14" t="s">
        <v>48</v>
      </c>
      <c r="C19" s="12">
        <v>534</v>
      </c>
      <c r="D19" s="12" t="s">
        <v>47</v>
      </c>
      <c r="E19" s="12"/>
      <c r="F19" s="11"/>
      <c r="G19" s="10">
        <f t="shared" si="0"/>
        <v>0</v>
      </c>
    </row>
    <row r="20" spans="1:7" ht="25.5" x14ac:dyDescent="0.2">
      <c r="A20" s="15" t="s">
        <v>46</v>
      </c>
      <c r="B20" s="14" t="s">
        <v>45</v>
      </c>
      <c r="C20" s="12">
        <v>216</v>
      </c>
      <c r="D20" s="12" t="s">
        <v>7</v>
      </c>
      <c r="E20" s="12"/>
      <c r="F20" s="11"/>
      <c r="G20" s="10">
        <f t="shared" si="0"/>
        <v>0</v>
      </c>
    </row>
    <row r="21" spans="1:7" ht="38.25" x14ac:dyDescent="0.2">
      <c r="A21" s="15" t="s">
        <v>44</v>
      </c>
      <c r="B21" s="14" t="s">
        <v>43</v>
      </c>
      <c r="C21" s="12">
        <v>160.80000000000001</v>
      </c>
      <c r="D21" s="12" t="s">
        <v>4</v>
      </c>
      <c r="E21" s="12"/>
      <c r="F21" s="11"/>
      <c r="G21" s="10">
        <f t="shared" si="0"/>
        <v>0</v>
      </c>
    </row>
    <row r="22" spans="1:7" ht="25.5" x14ac:dyDescent="0.2">
      <c r="A22" s="15" t="s">
        <v>42</v>
      </c>
      <c r="B22" s="16" t="s">
        <v>41</v>
      </c>
      <c r="C22" s="12">
        <v>193</v>
      </c>
      <c r="D22" s="12" t="s">
        <v>4</v>
      </c>
      <c r="E22" s="12"/>
      <c r="F22" s="11"/>
      <c r="G22" s="10">
        <f t="shared" si="0"/>
        <v>0</v>
      </c>
    </row>
    <row r="23" spans="1:7" x14ac:dyDescent="0.2">
      <c r="A23" s="15" t="s">
        <v>40</v>
      </c>
      <c r="B23" s="21" t="s">
        <v>39</v>
      </c>
      <c r="C23" s="12"/>
      <c r="D23" s="12"/>
      <c r="E23" s="12"/>
      <c r="F23" s="11"/>
      <c r="G23" s="10">
        <f t="shared" si="0"/>
        <v>0</v>
      </c>
    </row>
    <row r="24" spans="1:7" ht="38.25" x14ac:dyDescent="0.2">
      <c r="A24" s="15" t="s">
        <v>38</v>
      </c>
      <c r="B24" s="16" t="s">
        <v>37</v>
      </c>
      <c r="C24" s="12">
        <v>32</v>
      </c>
      <c r="D24" s="12" t="s">
        <v>4</v>
      </c>
      <c r="E24" s="12"/>
      <c r="F24" s="11"/>
      <c r="G24" s="10">
        <f t="shared" si="0"/>
        <v>0</v>
      </c>
    </row>
    <row r="25" spans="1:7" x14ac:dyDescent="0.2">
      <c r="A25" s="15" t="s">
        <v>36</v>
      </c>
      <c r="B25" s="21" t="s">
        <v>35</v>
      </c>
      <c r="C25" s="12"/>
      <c r="D25" s="12"/>
      <c r="E25" s="12"/>
      <c r="F25" s="11"/>
      <c r="G25" s="10">
        <f t="shared" si="0"/>
        <v>0</v>
      </c>
    </row>
    <row r="26" spans="1:7" ht="51" x14ac:dyDescent="0.2">
      <c r="A26" s="15" t="s">
        <v>34</v>
      </c>
      <c r="B26" s="16" t="s">
        <v>75</v>
      </c>
      <c r="C26" s="12">
        <v>505.86</v>
      </c>
      <c r="D26" s="12" t="s">
        <v>4</v>
      </c>
      <c r="E26" s="12"/>
      <c r="F26" s="11"/>
      <c r="G26" s="10">
        <f t="shared" si="0"/>
        <v>0</v>
      </c>
    </row>
    <row r="27" spans="1:7" ht="51" x14ac:dyDescent="0.2">
      <c r="A27" s="15" t="s">
        <v>33</v>
      </c>
      <c r="B27" s="16" t="s">
        <v>76</v>
      </c>
      <c r="C27" s="12">
        <v>496.69999999999993</v>
      </c>
      <c r="D27" s="12" t="s">
        <v>4</v>
      </c>
      <c r="E27" s="12"/>
      <c r="F27" s="11"/>
      <c r="G27" s="10">
        <f t="shared" si="0"/>
        <v>0</v>
      </c>
    </row>
    <row r="28" spans="1:7" ht="25.5" x14ac:dyDescent="0.2">
      <c r="A28" s="15" t="s">
        <v>32</v>
      </c>
      <c r="B28" s="16" t="s">
        <v>31</v>
      </c>
      <c r="C28" s="12">
        <v>505.86</v>
      </c>
      <c r="D28" s="12" t="s">
        <v>4</v>
      </c>
      <c r="E28" s="12"/>
      <c r="F28" s="11"/>
      <c r="G28" s="10">
        <f t="shared" si="0"/>
        <v>0</v>
      </c>
    </row>
    <row r="29" spans="1:7" ht="25.5" x14ac:dyDescent="0.2">
      <c r="A29" s="15" t="s">
        <v>30</v>
      </c>
      <c r="B29" s="16" t="s">
        <v>29</v>
      </c>
      <c r="C29" s="12">
        <v>496.69999999999993</v>
      </c>
      <c r="D29" s="12" t="s">
        <v>4</v>
      </c>
      <c r="E29" s="12"/>
      <c r="F29" s="11"/>
      <c r="G29" s="10">
        <f t="shared" si="0"/>
        <v>0</v>
      </c>
    </row>
    <row r="30" spans="1:7" ht="14.25" customHeight="1" x14ac:dyDescent="0.2">
      <c r="A30" s="15" t="s">
        <v>28</v>
      </c>
      <c r="B30" s="20" t="s">
        <v>27</v>
      </c>
      <c r="C30" s="19"/>
      <c r="D30" s="19"/>
      <c r="E30" s="19"/>
      <c r="F30" s="19"/>
      <c r="G30" s="10">
        <f t="shared" si="0"/>
        <v>0</v>
      </c>
    </row>
    <row r="31" spans="1:7" ht="38.25" x14ac:dyDescent="0.2">
      <c r="A31" s="15" t="s">
        <v>26</v>
      </c>
      <c r="B31" s="18" t="s">
        <v>73</v>
      </c>
      <c r="C31" s="12">
        <v>153</v>
      </c>
      <c r="D31" s="13" t="s">
        <v>4</v>
      </c>
      <c r="E31" s="12"/>
      <c r="F31" s="11"/>
      <c r="G31" s="10">
        <f t="shared" si="0"/>
        <v>0</v>
      </c>
    </row>
    <row r="32" spans="1:7" ht="38.25" x14ac:dyDescent="0.2">
      <c r="A32" s="15" t="s">
        <v>25</v>
      </c>
      <c r="B32" s="18" t="s">
        <v>74</v>
      </c>
      <c r="C32" s="12">
        <v>153</v>
      </c>
      <c r="D32" s="13" t="s">
        <v>4</v>
      </c>
      <c r="E32" s="12"/>
      <c r="F32" s="11"/>
      <c r="G32" s="10">
        <f t="shared" si="0"/>
        <v>0</v>
      </c>
    </row>
    <row r="33" spans="1:7" ht="25.5" x14ac:dyDescent="0.2">
      <c r="A33" s="15" t="s">
        <v>24</v>
      </c>
      <c r="B33" s="18" t="s">
        <v>78</v>
      </c>
      <c r="C33" s="12">
        <v>305</v>
      </c>
      <c r="D33" s="13" t="s">
        <v>4</v>
      </c>
      <c r="E33" s="12"/>
      <c r="F33" s="11"/>
      <c r="G33" s="10">
        <f t="shared" si="0"/>
        <v>0</v>
      </c>
    </row>
    <row r="34" spans="1:7" x14ac:dyDescent="0.2">
      <c r="A34" s="15"/>
      <c r="B34" s="18" t="s">
        <v>77</v>
      </c>
      <c r="C34" s="12">
        <v>160</v>
      </c>
      <c r="D34" s="13" t="s">
        <v>7</v>
      </c>
      <c r="E34" s="12"/>
      <c r="F34" s="11"/>
      <c r="G34" s="10">
        <f t="shared" si="0"/>
        <v>0</v>
      </c>
    </row>
    <row r="35" spans="1:7" ht="25.5" x14ac:dyDescent="0.2">
      <c r="A35" s="15" t="s">
        <v>23</v>
      </c>
      <c r="B35" s="18" t="s">
        <v>22</v>
      </c>
      <c r="C35" s="12">
        <v>305</v>
      </c>
      <c r="D35" s="13" t="s">
        <v>4</v>
      </c>
      <c r="E35" s="12"/>
      <c r="F35" s="11"/>
      <c r="G35" s="10">
        <f t="shared" si="0"/>
        <v>0</v>
      </c>
    </row>
    <row r="36" spans="1:7" ht="14.25" customHeight="1" x14ac:dyDescent="0.2">
      <c r="A36" s="15" t="s">
        <v>21</v>
      </c>
      <c r="B36" s="18" t="s">
        <v>20</v>
      </c>
      <c r="C36" s="12">
        <v>65</v>
      </c>
      <c r="D36" s="13" t="s">
        <v>4</v>
      </c>
      <c r="E36" s="12"/>
      <c r="F36" s="11"/>
      <c r="G36" s="10">
        <f t="shared" si="0"/>
        <v>0</v>
      </c>
    </row>
    <row r="37" spans="1:7" ht="14.25" customHeight="1" x14ac:dyDescent="0.2">
      <c r="A37" s="15" t="s">
        <v>19</v>
      </c>
      <c r="B37" s="18" t="s">
        <v>18</v>
      </c>
      <c r="C37" s="12">
        <v>412.79999999999995</v>
      </c>
      <c r="D37" s="13" t="s">
        <v>4</v>
      </c>
      <c r="E37" s="12"/>
      <c r="F37" s="11"/>
      <c r="G37" s="10">
        <f t="shared" si="0"/>
        <v>0</v>
      </c>
    </row>
    <row r="38" spans="1:7" ht="14.25" customHeight="1" x14ac:dyDescent="0.2">
      <c r="A38" s="15" t="s">
        <v>17</v>
      </c>
      <c r="B38" s="18" t="s">
        <v>16</v>
      </c>
      <c r="C38" s="12">
        <v>489.84000000000003</v>
      </c>
      <c r="D38" s="13" t="s">
        <v>4</v>
      </c>
      <c r="E38" s="12"/>
      <c r="F38" s="11"/>
      <c r="G38" s="10">
        <f t="shared" si="0"/>
        <v>0</v>
      </c>
    </row>
    <row r="39" spans="1:7" ht="14.25" customHeight="1" x14ac:dyDescent="0.2">
      <c r="A39" s="15" t="s">
        <v>15</v>
      </c>
      <c r="B39" s="17" t="s">
        <v>14</v>
      </c>
      <c r="C39" s="12"/>
      <c r="D39" s="13"/>
      <c r="E39" s="12"/>
      <c r="F39" s="11"/>
      <c r="G39" s="10">
        <f t="shared" si="0"/>
        <v>0</v>
      </c>
    </row>
    <row r="40" spans="1:7" ht="25.5" x14ac:dyDescent="0.2">
      <c r="A40" s="15" t="s">
        <v>13</v>
      </c>
      <c r="B40" s="16" t="s">
        <v>79</v>
      </c>
      <c r="C40" s="12">
        <v>8</v>
      </c>
      <c r="D40" s="13" t="s">
        <v>12</v>
      </c>
      <c r="E40" s="12"/>
      <c r="F40" s="11"/>
      <c r="G40" s="10">
        <f t="shared" si="0"/>
        <v>0</v>
      </c>
    </row>
    <row r="41" spans="1:7" ht="25.5" x14ac:dyDescent="0.2">
      <c r="A41" s="15" t="s">
        <v>11</v>
      </c>
      <c r="B41" s="14" t="s">
        <v>10</v>
      </c>
      <c r="C41" s="12">
        <v>87.4</v>
      </c>
      <c r="D41" s="13" t="s">
        <v>7</v>
      </c>
      <c r="E41" s="12"/>
      <c r="F41" s="11"/>
      <c r="G41" s="10">
        <f t="shared" si="0"/>
        <v>0</v>
      </c>
    </row>
    <row r="42" spans="1:7" ht="25.5" x14ac:dyDescent="0.2">
      <c r="A42" s="15" t="s">
        <v>9</v>
      </c>
      <c r="B42" s="14" t="s">
        <v>8</v>
      </c>
      <c r="C42" s="12">
        <v>154.4</v>
      </c>
      <c r="D42" s="13" t="s">
        <v>7</v>
      </c>
      <c r="E42" s="12"/>
      <c r="F42" s="11"/>
      <c r="G42" s="10">
        <f t="shared" si="0"/>
        <v>0</v>
      </c>
    </row>
    <row r="43" spans="1:7" ht="14.25" customHeight="1" x14ac:dyDescent="0.2">
      <c r="A43" s="15" t="s">
        <v>6</v>
      </c>
      <c r="B43" s="14" t="s">
        <v>5</v>
      </c>
      <c r="C43" s="12">
        <v>548</v>
      </c>
      <c r="D43" s="13" t="s">
        <v>4</v>
      </c>
      <c r="E43" s="12"/>
      <c r="F43" s="11"/>
      <c r="G43" s="10">
        <f t="shared" si="0"/>
        <v>0</v>
      </c>
    </row>
    <row r="44" spans="1:7" ht="14.25" customHeight="1" x14ac:dyDescent="0.2">
      <c r="B44" s="41" t="s">
        <v>3</v>
      </c>
      <c r="C44" s="42"/>
      <c r="D44" s="42"/>
      <c r="E44" s="42"/>
      <c r="F44" s="42"/>
      <c r="G44" s="9">
        <f>SUM(G16:G43)</f>
        <v>0</v>
      </c>
    </row>
    <row r="45" spans="1:7" ht="14.25" customHeight="1" x14ac:dyDescent="0.2">
      <c r="D45" s="8"/>
      <c r="E45" s="5"/>
      <c r="F45" s="4" t="s">
        <v>2</v>
      </c>
      <c r="G45" s="7">
        <f>G44*0.2</f>
        <v>0</v>
      </c>
    </row>
    <row r="46" spans="1:7" ht="14.25" customHeight="1" x14ac:dyDescent="0.2">
      <c r="D46" s="6"/>
      <c r="E46" s="5"/>
      <c r="F46" s="4" t="s">
        <v>1</v>
      </c>
      <c r="G46" s="3">
        <f>G44+G45</f>
        <v>0</v>
      </c>
    </row>
    <row r="47" spans="1:7" ht="14.25" customHeight="1" x14ac:dyDescent="0.2">
      <c r="D47" s="6"/>
      <c r="E47" s="5"/>
      <c r="F47" s="4"/>
      <c r="G47" s="39"/>
    </row>
    <row r="48" spans="1:7" ht="14.25" customHeight="1" x14ac:dyDescent="0.2">
      <c r="A48" s="2" t="s">
        <v>0</v>
      </c>
    </row>
    <row r="49" spans="1:7" ht="14.25" customHeight="1" x14ac:dyDescent="0.2">
      <c r="A49" s="2"/>
    </row>
    <row r="50" spans="1:7" ht="14.25" customHeight="1" x14ac:dyDescent="0.2"/>
    <row r="51" spans="1:7" ht="14.25" customHeight="1" x14ac:dyDescent="0.2">
      <c r="A51" s="33" t="s">
        <v>66</v>
      </c>
      <c r="B51" s="32"/>
    </row>
    <row r="52" spans="1:7" ht="14.25" customHeight="1" x14ac:dyDescent="0.2"/>
    <row r="53" spans="1:7" ht="14.25" customHeight="1" x14ac:dyDescent="0.2">
      <c r="A53" s="27" t="s">
        <v>63</v>
      </c>
      <c r="B53" s="27" t="s">
        <v>62</v>
      </c>
      <c r="C53" s="27" t="s">
        <v>61</v>
      </c>
      <c r="D53" s="27" t="s">
        <v>60</v>
      </c>
      <c r="E53" s="27" t="s">
        <v>59</v>
      </c>
      <c r="F53" s="27" t="s">
        <v>58</v>
      </c>
      <c r="G53" s="27" t="s">
        <v>57</v>
      </c>
    </row>
    <row r="54" spans="1:7" ht="14.25" customHeight="1" x14ac:dyDescent="0.2">
      <c r="A54" s="15" t="s">
        <v>56</v>
      </c>
      <c r="B54" s="26" t="s">
        <v>55</v>
      </c>
      <c r="C54" s="25"/>
      <c r="D54" s="24"/>
      <c r="E54" s="23"/>
      <c r="F54" s="23"/>
      <c r="G54" s="22"/>
    </row>
    <row r="55" spans="1:7" ht="38.25" x14ac:dyDescent="0.2">
      <c r="A55" s="15" t="s">
        <v>54</v>
      </c>
      <c r="B55" s="14" t="s">
        <v>72</v>
      </c>
      <c r="C55" s="12">
        <v>151</v>
      </c>
      <c r="D55" s="12" t="s">
        <v>7</v>
      </c>
      <c r="E55" s="12"/>
      <c r="F55" s="11"/>
      <c r="G55" s="10">
        <f t="shared" ref="G55:G82" si="1">(E55+F55)*C55</f>
        <v>0</v>
      </c>
    </row>
    <row r="56" spans="1:7" ht="14.25" customHeight="1" x14ac:dyDescent="0.2">
      <c r="A56" s="15" t="s">
        <v>53</v>
      </c>
      <c r="B56" s="16" t="s">
        <v>52</v>
      </c>
      <c r="C56" s="12">
        <v>404</v>
      </c>
      <c r="D56" s="12" t="s">
        <v>4</v>
      </c>
      <c r="E56" s="12"/>
      <c r="F56" s="11"/>
      <c r="G56" s="10">
        <f t="shared" si="1"/>
        <v>0</v>
      </c>
    </row>
    <row r="57" spans="1:7" x14ac:dyDescent="0.2">
      <c r="A57" s="15" t="s">
        <v>51</v>
      </c>
      <c r="B57" s="14" t="s">
        <v>50</v>
      </c>
      <c r="C57" s="12">
        <v>151</v>
      </c>
      <c r="D57" s="12" t="s">
        <v>4</v>
      </c>
      <c r="E57" s="12"/>
      <c r="F57" s="11"/>
      <c r="G57" s="10">
        <f t="shared" si="1"/>
        <v>0</v>
      </c>
    </row>
    <row r="58" spans="1:7" ht="14.25" customHeight="1" x14ac:dyDescent="0.2">
      <c r="A58" s="15" t="s">
        <v>49</v>
      </c>
      <c r="B58" s="14" t="s">
        <v>48</v>
      </c>
      <c r="C58" s="12">
        <v>404</v>
      </c>
      <c r="D58" s="12" t="s">
        <v>47</v>
      </c>
      <c r="E58" s="12"/>
      <c r="F58" s="11"/>
      <c r="G58" s="10">
        <f t="shared" si="1"/>
        <v>0</v>
      </c>
    </row>
    <row r="59" spans="1:7" ht="25.5" x14ac:dyDescent="0.2">
      <c r="A59" s="15" t="s">
        <v>46</v>
      </c>
      <c r="B59" s="14" t="s">
        <v>45</v>
      </c>
      <c r="C59" s="12">
        <v>151</v>
      </c>
      <c r="D59" s="12" t="s">
        <v>7</v>
      </c>
      <c r="E59" s="12"/>
      <c r="F59" s="11"/>
      <c r="G59" s="10">
        <f t="shared" si="1"/>
        <v>0</v>
      </c>
    </row>
    <row r="60" spans="1:7" ht="38.25" x14ac:dyDescent="0.2">
      <c r="A60" s="15" t="s">
        <v>44</v>
      </c>
      <c r="B60" s="14" t="s">
        <v>43</v>
      </c>
      <c r="C60" s="12">
        <v>102</v>
      </c>
      <c r="D60" s="12" t="s">
        <v>4</v>
      </c>
      <c r="E60" s="12"/>
      <c r="F60" s="11"/>
      <c r="G60" s="10">
        <f t="shared" si="1"/>
        <v>0</v>
      </c>
    </row>
    <row r="61" spans="1:7" ht="25.5" x14ac:dyDescent="0.2">
      <c r="A61" s="15" t="s">
        <v>42</v>
      </c>
      <c r="B61" s="16" t="s">
        <v>41</v>
      </c>
      <c r="C61" s="12">
        <v>122.5</v>
      </c>
      <c r="D61" s="12" t="s">
        <v>4</v>
      </c>
      <c r="E61" s="12"/>
      <c r="F61" s="11"/>
      <c r="G61" s="10">
        <f t="shared" si="1"/>
        <v>0</v>
      </c>
    </row>
    <row r="62" spans="1:7" ht="14.25" customHeight="1" x14ac:dyDescent="0.2">
      <c r="A62" s="15" t="s">
        <v>40</v>
      </c>
      <c r="B62" s="21" t="s">
        <v>39</v>
      </c>
      <c r="C62" s="12"/>
      <c r="D62" s="12"/>
      <c r="E62" s="12"/>
      <c r="F62" s="11"/>
      <c r="G62" s="10">
        <f t="shared" si="1"/>
        <v>0</v>
      </c>
    </row>
    <row r="63" spans="1:7" ht="14.25" customHeight="1" x14ac:dyDescent="0.2">
      <c r="A63" s="15" t="s">
        <v>38</v>
      </c>
      <c r="B63" s="16" t="s">
        <v>37</v>
      </c>
      <c r="C63" s="12">
        <v>24</v>
      </c>
      <c r="D63" s="12" t="s">
        <v>4</v>
      </c>
      <c r="E63" s="12"/>
      <c r="F63" s="11"/>
      <c r="G63" s="10">
        <f t="shared" si="1"/>
        <v>0</v>
      </c>
    </row>
    <row r="64" spans="1:7" ht="14.25" customHeight="1" x14ac:dyDescent="0.2">
      <c r="A64" s="15" t="s">
        <v>36</v>
      </c>
      <c r="B64" s="21" t="s">
        <v>35</v>
      </c>
      <c r="C64" s="12"/>
      <c r="D64" s="12"/>
      <c r="E64" s="12"/>
      <c r="F64" s="11"/>
      <c r="G64" s="10">
        <f t="shared" si="1"/>
        <v>0</v>
      </c>
    </row>
    <row r="65" spans="1:7" ht="51" x14ac:dyDescent="0.2">
      <c r="A65" s="15" t="s">
        <v>34</v>
      </c>
      <c r="B65" s="16" t="s">
        <v>75</v>
      </c>
      <c r="C65" s="12">
        <v>383.2</v>
      </c>
      <c r="D65" s="12" t="s">
        <v>4</v>
      </c>
      <c r="E65" s="12"/>
      <c r="F65" s="11"/>
      <c r="G65" s="10">
        <f t="shared" si="1"/>
        <v>0</v>
      </c>
    </row>
    <row r="66" spans="1:7" ht="51" x14ac:dyDescent="0.2">
      <c r="A66" s="15" t="s">
        <v>33</v>
      </c>
      <c r="B66" s="16" t="s">
        <v>76</v>
      </c>
      <c r="C66" s="12">
        <v>406.2</v>
      </c>
      <c r="D66" s="12" t="s">
        <v>4</v>
      </c>
      <c r="E66" s="12"/>
      <c r="F66" s="11"/>
      <c r="G66" s="10">
        <f t="shared" si="1"/>
        <v>0</v>
      </c>
    </row>
    <row r="67" spans="1:7" ht="25.5" x14ac:dyDescent="0.2">
      <c r="A67" s="15" t="s">
        <v>32</v>
      </c>
      <c r="B67" s="16" t="s">
        <v>31</v>
      </c>
      <c r="C67" s="12">
        <v>383.2</v>
      </c>
      <c r="D67" s="12" t="s">
        <v>4</v>
      </c>
      <c r="E67" s="12"/>
      <c r="F67" s="11"/>
      <c r="G67" s="10">
        <f t="shared" si="1"/>
        <v>0</v>
      </c>
    </row>
    <row r="68" spans="1:7" ht="25.5" x14ac:dyDescent="0.2">
      <c r="A68" s="15" t="s">
        <v>30</v>
      </c>
      <c r="B68" s="16" t="s">
        <v>29</v>
      </c>
      <c r="C68" s="12">
        <v>406.2</v>
      </c>
      <c r="D68" s="12" t="s">
        <v>4</v>
      </c>
      <c r="E68" s="12"/>
      <c r="F68" s="11"/>
      <c r="G68" s="10">
        <f t="shared" si="1"/>
        <v>0</v>
      </c>
    </row>
    <row r="69" spans="1:7" ht="14.25" customHeight="1" x14ac:dyDescent="0.2">
      <c r="A69" s="15" t="s">
        <v>28</v>
      </c>
      <c r="B69" s="20" t="s">
        <v>27</v>
      </c>
      <c r="C69" s="19"/>
      <c r="D69" s="19"/>
      <c r="E69" s="19"/>
      <c r="F69" s="19"/>
      <c r="G69" s="10">
        <f t="shared" si="1"/>
        <v>0</v>
      </c>
    </row>
    <row r="70" spans="1:7" ht="38.25" x14ac:dyDescent="0.2">
      <c r="A70" s="15" t="s">
        <v>26</v>
      </c>
      <c r="B70" s="18" t="s">
        <v>73</v>
      </c>
      <c r="C70" s="12">
        <v>147</v>
      </c>
      <c r="D70" s="13" t="s">
        <v>4</v>
      </c>
      <c r="E70" s="12"/>
      <c r="F70" s="11"/>
      <c r="G70" s="10">
        <f t="shared" si="1"/>
        <v>0</v>
      </c>
    </row>
    <row r="71" spans="1:7" ht="38.25" x14ac:dyDescent="0.2">
      <c r="A71" s="15" t="s">
        <v>25</v>
      </c>
      <c r="B71" s="18" t="s">
        <v>74</v>
      </c>
      <c r="C71" s="12">
        <v>176.4</v>
      </c>
      <c r="D71" s="13" t="s">
        <v>4</v>
      </c>
      <c r="E71" s="12"/>
      <c r="F71" s="11"/>
      <c r="G71" s="10">
        <f t="shared" si="1"/>
        <v>0</v>
      </c>
    </row>
    <row r="72" spans="1:7" ht="25.5" x14ac:dyDescent="0.2">
      <c r="A72" s="15" t="s">
        <v>24</v>
      </c>
      <c r="B72" s="18" t="s">
        <v>78</v>
      </c>
      <c r="C72" s="12">
        <v>305</v>
      </c>
      <c r="D72" s="13" t="s">
        <v>4</v>
      </c>
      <c r="E72" s="12"/>
      <c r="F72" s="11"/>
      <c r="G72" s="10">
        <f t="shared" si="1"/>
        <v>0</v>
      </c>
    </row>
    <row r="73" spans="1:7" ht="14.25" customHeight="1" x14ac:dyDescent="0.2">
      <c r="A73" s="15"/>
      <c r="B73" s="18" t="s">
        <v>77</v>
      </c>
      <c r="C73" s="12">
        <v>120</v>
      </c>
      <c r="D73" s="13" t="s">
        <v>7</v>
      </c>
      <c r="E73" s="12"/>
      <c r="F73" s="11"/>
      <c r="G73" s="10">
        <f t="shared" si="1"/>
        <v>0</v>
      </c>
    </row>
    <row r="74" spans="1:7" ht="25.5" x14ac:dyDescent="0.2">
      <c r="A74" s="15" t="s">
        <v>23</v>
      </c>
      <c r="B74" s="18" t="s">
        <v>22</v>
      </c>
      <c r="C74" s="12">
        <v>250</v>
      </c>
      <c r="D74" s="13" t="s">
        <v>4</v>
      </c>
      <c r="E74" s="12"/>
      <c r="F74" s="11"/>
      <c r="G74" s="10">
        <f t="shared" si="1"/>
        <v>0</v>
      </c>
    </row>
    <row r="75" spans="1:7" ht="14.25" customHeight="1" x14ac:dyDescent="0.2">
      <c r="A75" s="15" t="s">
        <v>21</v>
      </c>
      <c r="B75" s="18" t="s">
        <v>20</v>
      </c>
      <c r="C75" s="12">
        <v>65</v>
      </c>
      <c r="D75" s="13" t="s">
        <v>4</v>
      </c>
      <c r="E75" s="12"/>
      <c r="F75" s="11"/>
      <c r="G75" s="10">
        <f t="shared" si="1"/>
        <v>0</v>
      </c>
    </row>
    <row r="76" spans="1:7" ht="14.25" customHeight="1" x14ac:dyDescent="0.2">
      <c r="A76" s="15" t="s">
        <v>19</v>
      </c>
      <c r="B76" s="18" t="s">
        <v>18</v>
      </c>
      <c r="C76" s="12">
        <v>310</v>
      </c>
      <c r="D76" s="13" t="s">
        <v>4</v>
      </c>
      <c r="E76" s="12"/>
      <c r="F76" s="11"/>
      <c r="G76" s="10">
        <f t="shared" si="1"/>
        <v>0</v>
      </c>
    </row>
    <row r="77" spans="1:7" ht="14.25" customHeight="1" x14ac:dyDescent="0.2">
      <c r="A77" s="15" t="s">
        <v>17</v>
      </c>
      <c r="B77" s="18" t="s">
        <v>16</v>
      </c>
      <c r="C77" s="12">
        <v>363</v>
      </c>
      <c r="D77" s="13" t="s">
        <v>4</v>
      </c>
      <c r="E77" s="12"/>
      <c r="F77" s="11"/>
      <c r="G77" s="10">
        <f t="shared" si="1"/>
        <v>0</v>
      </c>
    </row>
    <row r="78" spans="1:7" ht="14.25" customHeight="1" x14ac:dyDescent="0.2">
      <c r="A78" s="15" t="s">
        <v>15</v>
      </c>
      <c r="B78" s="17" t="s">
        <v>14</v>
      </c>
      <c r="C78" s="12"/>
      <c r="D78" s="13"/>
      <c r="E78" s="12"/>
      <c r="F78" s="11"/>
      <c r="G78" s="10">
        <f t="shared" si="1"/>
        <v>0</v>
      </c>
    </row>
    <row r="79" spans="1:7" ht="25.5" x14ac:dyDescent="0.2">
      <c r="A79" s="15" t="s">
        <v>13</v>
      </c>
      <c r="B79" s="16" t="s">
        <v>79</v>
      </c>
      <c r="C79" s="12">
        <v>6</v>
      </c>
      <c r="D79" s="13" t="s">
        <v>12</v>
      </c>
      <c r="E79" s="12"/>
      <c r="F79" s="11"/>
      <c r="G79" s="10">
        <f t="shared" si="1"/>
        <v>0</v>
      </c>
    </row>
    <row r="80" spans="1:7" ht="25.5" x14ac:dyDescent="0.2">
      <c r="A80" s="15" t="s">
        <v>11</v>
      </c>
      <c r="B80" s="14" t="s">
        <v>10</v>
      </c>
      <c r="C80" s="12">
        <v>65.2</v>
      </c>
      <c r="D80" s="13" t="s">
        <v>7</v>
      </c>
      <c r="E80" s="12"/>
      <c r="F80" s="11"/>
      <c r="G80" s="10">
        <f t="shared" si="1"/>
        <v>0</v>
      </c>
    </row>
    <row r="81" spans="1:7" ht="25.5" x14ac:dyDescent="0.2">
      <c r="A81" s="15" t="s">
        <v>9</v>
      </c>
      <c r="B81" s="14" t="s">
        <v>8</v>
      </c>
      <c r="C81" s="12">
        <v>102</v>
      </c>
      <c r="D81" s="13" t="s">
        <v>7</v>
      </c>
      <c r="E81" s="12"/>
      <c r="F81" s="11"/>
      <c r="G81" s="10">
        <f t="shared" si="1"/>
        <v>0</v>
      </c>
    </row>
    <row r="82" spans="1:7" ht="14.25" customHeight="1" x14ac:dyDescent="0.2">
      <c r="A82" s="15" t="s">
        <v>6</v>
      </c>
      <c r="B82" s="14" t="s">
        <v>5</v>
      </c>
      <c r="C82" s="12">
        <v>404</v>
      </c>
      <c r="D82" s="13" t="s">
        <v>4</v>
      </c>
      <c r="E82" s="12"/>
      <c r="F82" s="11"/>
      <c r="G82" s="10">
        <f t="shared" si="1"/>
        <v>0</v>
      </c>
    </row>
    <row r="83" spans="1:7" ht="14.25" customHeight="1" x14ac:dyDescent="0.2">
      <c r="B83" s="41" t="s">
        <v>3</v>
      </c>
      <c r="C83" s="42"/>
      <c r="D83" s="42"/>
      <c r="E83" s="42"/>
      <c r="F83" s="42"/>
      <c r="G83" s="9">
        <f>SUM(G55:G82)</f>
        <v>0</v>
      </c>
    </row>
    <row r="84" spans="1:7" ht="14.25" customHeight="1" x14ac:dyDescent="0.2">
      <c r="D84" s="8"/>
      <c r="E84" s="5"/>
      <c r="F84" s="4" t="s">
        <v>2</v>
      </c>
      <c r="G84" s="7">
        <f>G83*0.2</f>
        <v>0</v>
      </c>
    </row>
    <row r="85" spans="1:7" ht="14.25" customHeight="1" x14ac:dyDescent="0.2">
      <c r="D85" s="6"/>
      <c r="E85" s="5"/>
      <c r="F85" s="4" t="s">
        <v>1</v>
      </c>
      <c r="G85" s="3">
        <f>G83+G84</f>
        <v>0</v>
      </c>
    </row>
    <row r="86" spans="1:7" ht="14.25" customHeight="1" x14ac:dyDescent="0.2">
      <c r="D86" s="6"/>
      <c r="E86" s="5"/>
      <c r="F86" s="4"/>
      <c r="G86" s="39"/>
    </row>
    <row r="87" spans="1:7" ht="14.25" customHeight="1" x14ac:dyDescent="0.2">
      <c r="A87" s="2" t="s">
        <v>0</v>
      </c>
    </row>
    <row r="88" spans="1:7" ht="14.25" customHeight="1" x14ac:dyDescent="0.2"/>
    <row r="89" spans="1:7" ht="14.25" customHeight="1" x14ac:dyDescent="0.2"/>
    <row r="90" spans="1:7" ht="14.25" customHeight="1" x14ac:dyDescent="0.2"/>
    <row r="91" spans="1:7" ht="14.25" customHeight="1" x14ac:dyDescent="0.2"/>
    <row r="92" spans="1:7" ht="14.25" customHeight="1" x14ac:dyDescent="0.2"/>
    <row r="93" spans="1:7" ht="14.25" customHeight="1" x14ac:dyDescent="0.2"/>
    <row r="94" spans="1:7" ht="14.25" customHeight="1" x14ac:dyDescent="0.2"/>
    <row r="95" spans="1:7" ht="14.25" customHeight="1" x14ac:dyDescent="0.2"/>
    <row r="96" spans="1:7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</sheetData>
  <mergeCells count="4">
    <mergeCell ref="A2:B2"/>
    <mergeCell ref="A4:B4"/>
    <mergeCell ref="B44:F44"/>
    <mergeCell ref="B83:F83"/>
  </mergeCells>
  <phoneticPr fontId="12" type="noConversion"/>
  <conditionalFormatting sqref="B33:B39">
    <cfRule type="cellIs" dxfId="7" priority="5" operator="lessThan">
      <formula>0</formula>
    </cfRule>
    <cfRule type="cellIs" dxfId="6" priority="6" operator="lessThan">
      <formula>0</formula>
    </cfRule>
  </conditionalFormatting>
  <conditionalFormatting sqref="B31:B32"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72:B78">
    <cfRule type="cellIs" dxfId="3" priority="1" operator="lessThan">
      <formula>0</formula>
    </cfRule>
    <cfRule type="cellIs" dxfId="2" priority="2" operator="lessThan">
      <formula>0</formula>
    </cfRule>
  </conditionalFormatting>
  <conditionalFormatting sqref="B70:B71">
    <cfRule type="cellIs" dxfId="1" priority="3" operator="less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vundamen., betooni- müüritööd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Elamute ehitus</dc:creator>
  <cp:lastModifiedBy>Priit</cp:lastModifiedBy>
  <cp:lastPrinted>2021-04-06T12:39:44Z</cp:lastPrinted>
  <dcterms:created xsi:type="dcterms:W3CDTF">2021-02-22T12:39:58Z</dcterms:created>
  <dcterms:modified xsi:type="dcterms:W3CDTF">2021-04-06T12:41:10Z</dcterms:modified>
</cp:coreProperties>
</file>