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jevgenisimonov/Google Диск/Myndipesula /Objektid/Projektid - Uued/Tallinn_Sütiste tee 27a/Sütiste tee 27 projekt 15.03.2021/"/>
    </mc:Choice>
  </mc:AlternateContent>
  <xr:revisionPtr revIDLastSave="0" documentId="13_ncr:1_{7BFA9489-0010-0E44-B29B-E6357B8FD74B}" xr6:coauthVersionLast="46" xr6:coauthVersionMax="46" xr10:uidLastSave="{00000000-0000-0000-0000-000000000000}"/>
  <bookViews>
    <workbookView xWindow="12120" yWindow="-19900" windowWidth="25380" windowHeight="18760" xr2:uid="{00000000-000D-0000-FFFF-FFFF00000000}"/>
  </bookViews>
  <sheets>
    <sheet name="Cost-estim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4" i="1"/>
  <c r="G33" i="1"/>
  <c r="G31" i="1"/>
  <c r="G30" i="1" s="1"/>
  <c r="G35" i="1"/>
  <c r="G45" i="1"/>
  <c r="G81" i="1"/>
  <c r="G87" i="1"/>
  <c r="G73" i="1"/>
  <c r="G74" i="1"/>
  <c r="G88" i="1"/>
  <c r="G89" i="1"/>
  <c r="G90" i="1"/>
  <c r="G91" i="1"/>
  <c r="G86" i="1"/>
  <c r="G41" i="1"/>
  <c r="G42" i="1"/>
  <c r="G43" i="1"/>
  <c r="G44" i="1"/>
  <c r="G82" i="1"/>
  <c r="G83" i="1"/>
  <c r="G84" i="1"/>
  <c r="G80" i="1"/>
  <c r="G78" i="1"/>
  <c r="G49" i="1"/>
  <c r="G50" i="1"/>
  <c r="G51" i="1"/>
  <c r="G52" i="1"/>
  <c r="G77" i="1"/>
  <c r="G85" i="1" l="1"/>
  <c r="G79" i="1"/>
  <c r="G76" i="1"/>
  <c r="G60" i="1"/>
  <c r="G61" i="1"/>
  <c r="G62" i="1"/>
  <c r="G63" i="1"/>
  <c r="G64" i="1"/>
  <c r="G65" i="1"/>
  <c r="G66" i="1"/>
  <c r="G54" i="1"/>
  <c r="G55" i="1"/>
  <c r="G56" i="1"/>
  <c r="G57" i="1"/>
  <c r="G58" i="1"/>
  <c r="G48" i="1"/>
  <c r="G47" i="1" s="1"/>
  <c r="G39" i="1"/>
  <c r="G40" i="1"/>
  <c r="G46" i="1"/>
  <c r="G24" i="1"/>
  <c r="G22" i="1"/>
  <c r="G23" i="1"/>
  <c r="G16" i="1"/>
  <c r="G17" i="1"/>
  <c r="G18" i="1"/>
  <c r="G15" i="1"/>
  <c r="G10" i="1"/>
  <c r="G12" i="1"/>
  <c r="G13" i="1"/>
  <c r="G11" i="1"/>
  <c r="G53" i="1" l="1"/>
  <c r="G59" i="1"/>
  <c r="G9" i="1"/>
  <c r="G14" i="1"/>
  <c r="G75" i="1"/>
  <c r="G72" i="1"/>
  <c r="G70" i="1"/>
  <c r="G69" i="1"/>
  <c r="G28" i="1"/>
  <c r="G27" i="1"/>
  <c r="G21" i="1"/>
  <c r="G20" i="1"/>
  <c r="G19" i="1" l="1"/>
  <c r="G26" i="1"/>
  <c r="G29" i="1"/>
  <c r="G37" i="1"/>
  <c r="G68" i="1"/>
  <c r="G71" i="1"/>
  <c r="G67" i="1" l="1"/>
  <c r="G25" i="1"/>
  <c r="G38" i="1"/>
  <c r="G36" i="1" s="1"/>
  <c r="G98" i="1" l="1"/>
  <c r="G99" i="1" s="1"/>
  <c r="G100" i="1" s="1"/>
</calcChain>
</file>

<file path=xl/sharedStrings.xml><?xml version="1.0" encoding="utf-8"?>
<sst xmlns="http://schemas.openxmlformats.org/spreadsheetml/2006/main" count="188" uniqueCount="175">
  <si>
    <t>Nr.</t>
  </si>
  <si>
    <t>1.1</t>
  </si>
  <si>
    <t>1.2</t>
  </si>
  <si>
    <t>1.3</t>
  </si>
  <si>
    <t>1.4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</si>
  <si>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</si>
  <si>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</si>
  <si>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</si>
  <si>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</si>
  <si>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</si>
  <si>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</si>
  <si>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</si>
  <si>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</si>
  <si>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</si>
  <si>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5</t>
  </si>
  <si>
    <t>6</t>
  </si>
  <si>
    <t>6.1</t>
  </si>
  <si>
    <t>6.2</t>
  </si>
  <si>
    <t>6.3</t>
  </si>
  <si>
    <t>6.4</t>
  </si>
  <si>
    <t>7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</si>
  <si>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</si>
  <si>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</si>
  <si>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</si>
  <si>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</si>
  <si>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</si>
  <si>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</si>
  <si>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</si>
  <si>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</si>
  <si>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</si>
  <si>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</si>
  <si>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</si>
  <si>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</si>
  <si>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</si>
  <si>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</si>
  <si>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</si>
  <si>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</si>
  <si>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</si>
  <si>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</si>
  <si>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</si>
  <si>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11.6</t>
  </si>
  <si>
    <t>11.7</t>
  </si>
  <si>
    <t>12</t>
  </si>
  <si>
    <t>12.1</t>
  </si>
  <si>
    <t>12.2</t>
  </si>
  <si>
    <t>12.3</t>
  </si>
  <si>
    <t>12.4</t>
  </si>
  <si>
    <t>12.5</t>
  </si>
  <si>
    <t>17</t>
  </si>
  <si>
    <t>18</t>
  </si>
  <si>
    <t>19</t>
  </si>
  <si>
    <t>Lepingu Lisa nr 1</t>
  </si>
  <si>
    <t>Hinnapakkumine</t>
  </si>
  <si>
    <t>Töö nimi</t>
  </si>
  <si>
    <t>Ühik</t>
  </si>
  <si>
    <t>Ühiku hind</t>
  </si>
  <si>
    <t>Hind kokku</t>
  </si>
  <si>
    <t>Katendite eemaldamine</t>
  </si>
  <si>
    <t>Ettevalmistustööd</t>
  </si>
  <si>
    <t>Geodeetilised tööd</t>
  </si>
  <si>
    <t>Ajutiste kommunikatsioonide paigaldus</t>
  </si>
  <si>
    <t>Teised tööd</t>
  </si>
  <si>
    <t>Mullatööd</t>
  </si>
  <si>
    <t>Krundi eemaldamine</t>
  </si>
  <si>
    <t>Krundi sisseviimine</t>
  </si>
  <si>
    <t>Krundi tihendamine</t>
  </si>
  <si>
    <t>Vundamendid</t>
  </si>
  <si>
    <t>Vundamendi mullatööd</t>
  </si>
  <si>
    <t>Vundamendi alused</t>
  </si>
  <si>
    <t>Välis seinad</t>
  </si>
  <si>
    <t>Raudbetoon plaat</t>
  </si>
  <si>
    <t>Sise elekter</t>
  </si>
  <si>
    <t>Kilbid</t>
  </si>
  <si>
    <t>Kaablid</t>
  </si>
  <si>
    <t>Vihmaveerenn süsteemi kaablid</t>
  </si>
  <si>
    <t>Küte</t>
  </si>
  <si>
    <t>Välis elekter</t>
  </si>
  <si>
    <t>Kilbitööd</t>
  </si>
  <si>
    <t xml:space="preserve">Kaabli paigaldus hoone sees </t>
  </si>
  <si>
    <t>Piksekaitse</t>
  </si>
  <si>
    <t>Maandus</t>
  </si>
  <si>
    <t>Välis vee- ja kanalisatsioonitrass</t>
  </si>
  <si>
    <t>Kaevude paigaldus</t>
  </si>
  <si>
    <t>Õli- ja liivapüüdur</t>
  </si>
  <si>
    <t>Hoonest autopesulani kanalisatsiooni paigaldus</t>
  </si>
  <si>
    <t>Hoonest autopesulani veetrassi paigaldus</t>
  </si>
  <si>
    <t>Kauevude paigaldus</t>
  </si>
  <si>
    <t>Ühendus veemõõdusõlmega</t>
  </si>
  <si>
    <t>Teed ja platsid</t>
  </si>
  <si>
    <t>Killutikust alused</t>
  </si>
  <si>
    <t>Liivast alused</t>
  </si>
  <si>
    <t>Asfaldi alumine kiht</t>
  </si>
  <si>
    <t>Asfaldi pealmine kiht</t>
  </si>
  <si>
    <t>Märgistus ja liiklusmärgid</t>
  </si>
  <si>
    <t>Projekteerimistööd, vajadusel</t>
  </si>
  <si>
    <t>Elektri-, vee-, küte- ja sidekulud</t>
  </si>
  <si>
    <t>Objekti- ja projektijuhtimiskulud</t>
  </si>
  <si>
    <t>Objekti koristus</t>
  </si>
  <si>
    <t>Kasutusloa hanke</t>
  </si>
  <si>
    <t>Raudbetoonplaadi alus</t>
  </si>
  <si>
    <t>Hind kokku ilma km-ta</t>
  </si>
  <si>
    <t>KM, 20%</t>
  </si>
  <si>
    <t>Hind kokku km-ga</t>
  </si>
  <si>
    <t>8.6</t>
  </si>
  <si>
    <t>10</t>
  </si>
  <si>
    <t>11</t>
  </si>
  <si>
    <t>12.6</t>
  </si>
  <si>
    <t>13</t>
  </si>
  <si>
    <t>14</t>
  </si>
  <si>
    <t>15</t>
  </si>
  <si>
    <t>16</t>
  </si>
  <si>
    <t xml:space="preserve">Address: </t>
  </si>
  <si>
    <t>13.1</t>
  </si>
  <si>
    <t>13.2</t>
  </si>
  <si>
    <t>Metallkarkassi  seinad ja attika</t>
  </si>
  <si>
    <t>Tehniline hoone uks</t>
  </si>
  <si>
    <t>Tehniline hoone värav</t>
  </si>
  <si>
    <t>Põranda küte torustik</t>
  </si>
  <si>
    <t>Põranda ja tehnilise  vee Küte sõlm</t>
  </si>
  <si>
    <t>9.3</t>
  </si>
  <si>
    <t>9.4</t>
  </si>
  <si>
    <t>9.5</t>
  </si>
  <si>
    <t>8.7</t>
  </si>
  <si>
    <t>8.8</t>
  </si>
  <si>
    <t>Tehniline hoone</t>
  </si>
  <si>
    <t>14.1</t>
  </si>
  <si>
    <t>14.2</t>
  </si>
  <si>
    <t>14.3</t>
  </si>
  <si>
    <t>14.4</t>
  </si>
  <si>
    <t>Suletud pesula väravad</t>
  </si>
  <si>
    <t>Suletud pesula uks</t>
  </si>
  <si>
    <t>15.1</t>
  </si>
  <si>
    <t>15.2</t>
  </si>
  <si>
    <t>15.3</t>
  </si>
  <si>
    <t>15.4</t>
  </si>
  <si>
    <t>20</t>
  </si>
  <si>
    <t>21</t>
  </si>
  <si>
    <t>Raudbetoonplaadi armeerimine (Armatuur d8)</t>
  </si>
  <si>
    <t>Betoon plaat (B10 100mm (1 kiht) + B 25 200…250mm )</t>
  </si>
  <si>
    <t>Tehniline hoone katus (SW paneelid 150mm), seinad (SW paneelid 100mm) ja attika (dibond 5mm)</t>
  </si>
  <si>
    <t xml:space="preserve">Metallkarkarkass </t>
  </si>
  <si>
    <t>Metallkarkassi  seinad (bänner) ja attika  (dibond 5mm)</t>
  </si>
  <si>
    <t>Suletud pesula katus, seinad + attika  (SW paneelid 150mm), seinad (SW paneelid 100mm) ja attika (dibond 5mm)</t>
  </si>
  <si>
    <t>Väravate automaatika</t>
  </si>
  <si>
    <t>Väravate juhtmed</t>
  </si>
  <si>
    <t>Äärekivid</t>
  </si>
  <si>
    <t>Haljastus</t>
  </si>
  <si>
    <t>12.7</t>
  </si>
  <si>
    <t>12.8</t>
  </si>
  <si>
    <t>15.5</t>
  </si>
  <si>
    <t>Suletud pesula (pesukoht)</t>
  </si>
  <si>
    <t>Karkass</t>
  </si>
  <si>
    <t>14.5</t>
  </si>
  <si>
    <t>15.6</t>
  </si>
  <si>
    <t>Pesupultide juhtmed (6 puldid -  220v, Cat6*2)</t>
  </si>
  <si>
    <t>Valvekaamerate juhtmed (12 kaamerad)</t>
  </si>
  <si>
    <t>Valgustid (LED 58w) - 50tk</t>
  </si>
  <si>
    <t>Soojuspump (õhk-vesi)</t>
  </si>
  <si>
    <t>8.9</t>
  </si>
  <si>
    <t>8.10</t>
  </si>
  <si>
    <t>Valgustuse automaatika (hämar,liikumis andurid, kellad)</t>
  </si>
  <si>
    <t>Küte automaatika (termostaat)</t>
  </si>
  <si>
    <t>Pistikupesad (220v - 18tk , 380v - 6tk)</t>
  </si>
  <si>
    <t>Hoonest autopesulani kaabli paigaldus</t>
  </si>
  <si>
    <t>7.1</t>
  </si>
  <si>
    <t>Vee trassid</t>
  </si>
  <si>
    <t>Kanalisatsiooni torustik</t>
  </si>
  <si>
    <t>Vee tsirkuleerimise torustik ja paak</t>
  </si>
  <si>
    <t>7.2</t>
  </si>
  <si>
    <t>7.3</t>
  </si>
  <si>
    <t>7.4</t>
  </si>
  <si>
    <t>Sise vee- ja kanalisatsioon</t>
  </si>
  <si>
    <t>Veerennid</t>
  </si>
  <si>
    <t>7.5</t>
  </si>
  <si>
    <t>Kogus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</si>
</sst>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sz val="10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2" fillId="0" borderId="0"/>
    <xf numFmtId="0" fontId="11" fillId="0" borderId="0"/>
    <xf numFmtId="0" fontId="3" fillId="0" borderId="0"/>
  </cellStyleXfs>
  <cellXfs count="113">
    <xf numFmtId="0" fontId="0" fillId="0" borderId="0" xfId="0"/>
    <xf numFmtId="0" fontId="7" fillId="0" borderId="0" xfId="2" applyFont="1"/>
    <xf numFmtId="0" fontId="2" fillId="0" borderId="0" xfId="2" applyAlignment="1">
      <alignment horizontal="center"/>
    </xf>
    <xf numFmtId="4" fontId="2" fillId="0" borderId="0" xfId="2" applyNumberFormat="1" applyAlignment="1">
      <alignment horizontal="center"/>
    </xf>
    <xf numFmtId="2" fontId="2" fillId="0" borderId="0" xfId="2" applyNumberFormat="1" applyAlignment="1">
      <alignment horizontal="center"/>
    </xf>
    <xf numFmtId="0" fontId="2" fillId="0" borderId="0" xfId="2"/>
    <xf numFmtId="49" fontId="3" fillId="0" borderId="0" xfId="2" applyNumberFormat="1" applyFont="1" applyAlignment="1">
      <alignment horizontal="left"/>
    </xf>
    <xf numFmtId="49" fontId="8" fillId="0" borderId="0" xfId="2" applyNumberFormat="1" applyFont="1" applyAlignment="1">
      <alignment horizontal="left"/>
    </xf>
    <xf numFmtId="49" fontId="4" fillId="0" borderId="0" xfId="2" applyNumberFormat="1" applyFont="1" applyAlignment="1">
      <alignment horizontal="right"/>
    </xf>
    <xf numFmtId="49" fontId="3" fillId="0" borderId="13" xfId="2" applyNumberFormat="1" applyFont="1" applyBorder="1" applyAlignment="1">
      <alignment horizontal="right"/>
    </xf>
    <xf numFmtId="0" fontId="7" fillId="0" borderId="13" xfId="2" applyFont="1" applyBorder="1" applyAlignment="1">
      <alignment wrapText="1"/>
    </xf>
    <xf numFmtId="0" fontId="7" fillId="0" borderId="13" xfId="2" applyFont="1" applyFill="1" applyBorder="1" applyAlignment="1">
      <alignment wrapText="1"/>
    </xf>
    <xf numFmtId="2" fontId="3" fillId="0" borderId="15" xfId="2" applyNumberFormat="1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wrapText="1"/>
    </xf>
    <xf numFmtId="49" fontId="5" fillId="0" borderId="13" xfId="0" applyNumberFormat="1" applyFont="1" applyBorder="1" applyAlignment="1">
      <alignment horizontal="right" vertical="center"/>
    </xf>
    <xf numFmtId="0" fontId="5" fillId="0" borderId="13" xfId="2" applyFont="1" applyFill="1" applyBorder="1" applyAlignment="1">
      <alignment vertical="center" wrapText="1"/>
    </xf>
    <xf numFmtId="0" fontId="5" fillId="0" borderId="14" xfId="2" applyFont="1" applyFill="1" applyBorder="1" applyAlignment="1">
      <alignment horizontal="center" vertical="center" wrapText="1"/>
    </xf>
    <xf numFmtId="4" fontId="5" fillId="0" borderId="15" xfId="2" applyNumberFormat="1" applyFont="1" applyFill="1" applyBorder="1" applyAlignment="1">
      <alignment vertical="center" wrapText="1"/>
    </xf>
    <xf numFmtId="0" fontId="5" fillId="0" borderId="13" xfId="2" applyFont="1" applyFill="1" applyBorder="1" applyAlignment="1"/>
    <xf numFmtId="49" fontId="2" fillId="0" borderId="23" xfId="2" applyNumberFormat="1" applyFont="1" applyBorder="1" applyAlignment="1">
      <alignment horizontal="right"/>
    </xf>
    <xf numFmtId="49" fontId="2" fillId="0" borderId="13" xfId="2" applyNumberFormat="1" applyFont="1" applyBorder="1" applyAlignment="1">
      <alignment horizontal="right"/>
    </xf>
    <xf numFmtId="0" fontId="5" fillId="0" borderId="23" xfId="2" applyFont="1" applyBorder="1" applyAlignment="1">
      <alignment horizontal="left"/>
    </xf>
    <xf numFmtId="49" fontId="2" fillId="0" borderId="17" xfId="2" applyNumberFormat="1" applyFont="1" applyBorder="1" applyAlignment="1">
      <alignment horizontal="right"/>
    </xf>
    <xf numFmtId="0" fontId="5" fillId="0" borderId="8" xfId="2" applyFont="1" applyBorder="1" applyAlignment="1">
      <alignment horizontal="left"/>
    </xf>
    <xf numFmtId="49" fontId="2" fillId="0" borderId="0" xfId="2" applyNumberFormat="1" applyFont="1" applyAlignment="1">
      <alignment horizontal="right"/>
    </xf>
    <xf numFmtId="0" fontId="7" fillId="0" borderId="0" xfId="2" applyFont="1" applyAlignment="1"/>
    <xf numFmtId="0" fontId="9" fillId="0" borderId="0" xfId="2" applyFont="1" applyFill="1" applyBorder="1" applyAlignment="1">
      <alignment horizontal="left"/>
    </xf>
    <xf numFmtId="2" fontId="2" fillId="0" borderId="0" xfId="2" applyNumberFormat="1" applyFont="1" applyBorder="1" applyAlignment="1"/>
    <xf numFmtId="2" fontId="2" fillId="0" borderId="0" xfId="2" applyNumberFormat="1" applyFont="1" applyBorder="1" applyAlignment="1">
      <alignment wrapText="1"/>
    </xf>
    <xf numFmtId="2" fontId="2" fillId="0" borderId="0" xfId="2" applyNumberFormat="1" applyBorder="1" applyAlignment="1">
      <alignment horizontal="center"/>
    </xf>
    <xf numFmtId="2" fontId="5" fillId="0" borderId="0" xfId="2" applyNumberFormat="1" applyFont="1" applyBorder="1" applyAlignment="1">
      <alignment horizontal="right"/>
    </xf>
    <xf numFmtId="49" fontId="6" fillId="0" borderId="0" xfId="2" applyNumberFormat="1" applyFont="1" applyAlignment="1">
      <alignment horizontal="left"/>
    </xf>
    <xf numFmtId="49" fontId="8" fillId="0" borderId="0" xfId="2" applyNumberFormat="1" applyFont="1" applyAlignment="1">
      <alignment horizontal="left"/>
    </xf>
    <xf numFmtId="49" fontId="8" fillId="0" borderId="0" xfId="2" applyNumberFormat="1" applyFont="1" applyFill="1" applyAlignment="1">
      <alignment horizontal="left"/>
    </xf>
    <xf numFmtId="0" fontId="2" fillId="0" borderId="14" xfId="2" applyBorder="1" applyAlignment="1">
      <alignment horizontal="center" vertical="center"/>
    </xf>
    <xf numFmtId="4" fontId="7" fillId="0" borderId="15" xfId="2" applyNumberFormat="1" applyFont="1" applyFill="1" applyBorder="1" applyAlignment="1">
      <alignment vertical="center" wrapText="1"/>
    </xf>
    <xf numFmtId="2" fontId="3" fillId="2" borderId="15" xfId="2" applyNumberFormat="1" applyFont="1" applyFill="1" applyBorder="1" applyAlignment="1">
      <alignment horizontal="center" vertical="center"/>
    </xf>
    <xf numFmtId="2" fontId="2" fillId="0" borderId="15" xfId="2" applyNumberFormat="1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4" fontId="5" fillId="0" borderId="15" xfId="2" applyNumberFormat="1" applyFont="1" applyFill="1" applyBorder="1" applyAlignment="1">
      <alignment vertical="center"/>
    </xf>
    <xf numFmtId="2" fontId="2" fillId="0" borderId="21" xfId="2" applyNumberFormat="1" applyFont="1" applyFill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4" fontId="12" fillId="0" borderId="25" xfId="2" applyNumberFormat="1" applyFont="1" applyBorder="1" applyAlignment="1">
      <alignment vertical="center"/>
    </xf>
    <xf numFmtId="2" fontId="12" fillId="0" borderId="8" xfId="2" applyNumberFormat="1" applyFont="1" applyFill="1" applyBorder="1" applyAlignment="1">
      <alignment vertical="center"/>
    </xf>
    <xf numFmtId="2" fontId="12" fillId="0" borderId="26" xfId="2" applyNumberFormat="1" applyFont="1" applyFill="1" applyBorder="1" applyAlignment="1">
      <alignment vertical="center"/>
    </xf>
    <xf numFmtId="4" fontId="12" fillId="0" borderId="25" xfId="2" applyNumberFormat="1" applyFont="1" applyBorder="1" applyAlignment="1">
      <alignment horizontal="center" vertical="center"/>
    </xf>
    <xf numFmtId="2" fontId="12" fillId="0" borderId="26" xfId="2" applyNumberFormat="1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4" fontId="12" fillId="0" borderId="19" xfId="2" applyNumberFormat="1" applyFont="1" applyBorder="1" applyAlignment="1">
      <alignment vertical="center"/>
    </xf>
    <xf numFmtId="0" fontId="1" fillId="0" borderId="13" xfId="2" applyFont="1" applyBorder="1" applyAlignment="1">
      <alignment wrapText="1"/>
    </xf>
    <xf numFmtId="0" fontId="1" fillId="0" borderId="13" xfId="2" applyFont="1" applyFill="1" applyBorder="1" applyAlignment="1">
      <alignment wrapText="1"/>
    </xf>
    <xf numFmtId="49" fontId="1" fillId="0" borderId="13" xfId="2" applyNumberFormat="1" applyFont="1" applyBorder="1" applyAlignment="1">
      <alignment horizontal="right"/>
    </xf>
    <xf numFmtId="49" fontId="1" fillId="0" borderId="13" xfId="2" applyNumberFormat="1" applyFont="1" applyBorder="1" applyAlignment="1">
      <alignment horizontal="left"/>
    </xf>
    <xf numFmtId="165" fontId="2" fillId="0" borderId="0" xfId="2" applyNumberFormat="1" applyAlignment="1">
      <alignment horizontal="center"/>
    </xf>
    <xf numFmtId="165" fontId="7" fillId="0" borderId="16" xfId="2" applyNumberFormat="1" applyFont="1" applyBorder="1" applyAlignment="1">
      <alignment horizontal="center" vertical="center"/>
    </xf>
    <xf numFmtId="165" fontId="3" fillId="0" borderId="16" xfId="2" applyNumberFormat="1" applyFont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165" fontId="5" fillId="0" borderId="27" xfId="2" applyNumberFormat="1" applyFont="1" applyBorder="1" applyAlignment="1">
      <alignment horizontal="center" vertical="center"/>
    </xf>
    <xf numFmtId="165" fontId="2" fillId="0" borderId="0" xfId="2" applyNumberFormat="1" applyBorder="1" applyAlignment="1">
      <alignment horizontal="center"/>
    </xf>
    <xf numFmtId="165" fontId="2" fillId="0" borderId="0" xfId="2" applyNumberFormat="1" applyFill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5" fontId="5" fillId="0" borderId="8" xfId="2" applyNumberFormat="1" applyFont="1" applyFill="1" applyBorder="1" applyAlignment="1">
      <alignment horizontal="center" vertical="center"/>
    </xf>
    <xf numFmtId="0" fontId="5" fillId="0" borderId="17" xfId="2" applyFont="1" applyBorder="1" applyAlignment="1"/>
    <xf numFmtId="0" fontId="5" fillId="0" borderId="20" xfId="2" applyFont="1" applyBorder="1" applyAlignment="1">
      <alignment horizontal="center" vertical="center"/>
    </xf>
    <xf numFmtId="4" fontId="5" fillId="0" borderId="21" xfId="2" applyNumberFormat="1" applyFont="1" applyBorder="1" applyAlignment="1">
      <alignment vertical="center"/>
    </xf>
    <xf numFmtId="165" fontId="5" fillId="0" borderId="22" xfId="0" applyNumberFormat="1" applyFont="1" applyFill="1" applyBorder="1" applyAlignment="1">
      <alignment horizontal="center" vertical="center"/>
    </xf>
    <xf numFmtId="49" fontId="5" fillId="3" borderId="13" xfId="2" applyNumberFormat="1" applyFont="1" applyFill="1" applyBorder="1" applyAlignment="1">
      <alignment horizontal="right"/>
    </xf>
    <xf numFmtId="0" fontId="5" fillId="3" borderId="13" xfId="2" applyFont="1" applyFill="1" applyBorder="1" applyAlignment="1">
      <alignment wrapText="1"/>
    </xf>
    <xf numFmtId="0" fontId="2" fillId="3" borderId="14" xfId="2" applyFill="1" applyBorder="1" applyAlignment="1">
      <alignment horizontal="center" vertical="center"/>
    </xf>
    <xf numFmtId="4" fontId="7" fillId="3" borderId="15" xfId="2" applyNumberFormat="1" applyFont="1" applyFill="1" applyBorder="1" applyAlignment="1">
      <alignment vertical="center" wrapText="1"/>
    </xf>
    <xf numFmtId="2" fontId="3" fillId="3" borderId="15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49" fontId="5" fillId="3" borderId="13" xfId="2" applyNumberFormat="1" applyFont="1" applyFill="1" applyBorder="1" applyAlignment="1">
      <alignment horizontal="right" vertical="center"/>
    </xf>
    <xf numFmtId="0" fontId="5" fillId="3" borderId="13" xfId="2" applyFont="1" applyFill="1" applyBorder="1" applyAlignment="1">
      <alignment vertical="center" wrapText="1"/>
    </xf>
    <xf numFmtId="0" fontId="5" fillId="3" borderId="14" xfId="2" applyFont="1" applyFill="1" applyBorder="1" applyAlignment="1">
      <alignment horizontal="center" vertical="center"/>
    </xf>
    <xf numFmtId="4" fontId="9" fillId="3" borderId="15" xfId="2" applyNumberFormat="1" applyFont="1" applyFill="1" applyBorder="1" applyAlignment="1">
      <alignment vertical="center" wrapText="1"/>
    </xf>
    <xf numFmtId="2" fontId="5" fillId="3" borderId="15" xfId="2" applyNumberFormat="1" applyFont="1" applyFill="1" applyBorder="1" applyAlignment="1">
      <alignment horizontal="center" vertical="center"/>
    </xf>
    <xf numFmtId="165" fontId="9" fillId="3" borderId="16" xfId="2" applyNumberFormat="1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wrapText="1"/>
    </xf>
    <xf numFmtId="165" fontId="7" fillId="3" borderId="16" xfId="2" applyNumberFormat="1" applyFont="1" applyFill="1" applyBorder="1" applyAlignment="1">
      <alignment horizontal="center" vertical="center"/>
    </xf>
    <xf numFmtId="49" fontId="5" fillId="3" borderId="12" xfId="2" applyNumberFormat="1" applyFont="1" applyFill="1" applyBorder="1" applyAlignment="1">
      <alignment horizontal="right"/>
    </xf>
    <xf numFmtId="0" fontId="9" fillId="3" borderId="12" xfId="2" applyFont="1" applyFill="1" applyBorder="1" applyAlignment="1">
      <alignment wrapText="1"/>
    </xf>
    <xf numFmtId="0" fontId="9" fillId="3" borderId="2" xfId="2" applyFont="1" applyFill="1" applyBorder="1" applyAlignment="1">
      <alignment horizontal="center" vertical="center" wrapText="1"/>
    </xf>
    <xf numFmtId="4" fontId="9" fillId="3" borderId="3" xfId="2" applyNumberFormat="1" applyFont="1" applyFill="1" applyBorder="1" applyAlignment="1">
      <alignment vertical="center" wrapText="1"/>
    </xf>
    <xf numFmtId="2" fontId="5" fillId="3" borderId="3" xfId="1" applyNumberFormat="1" applyFont="1" applyFill="1" applyBorder="1" applyAlignment="1">
      <alignment horizontal="center" vertical="center"/>
    </xf>
    <xf numFmtId="165" fontId="9" fillId="3" borderId="4" xfId="1" applyNumberFormat="1" applyFont="1" applyFill="1" applyBorder="1" applyAlignment="1">
      <alignment horizontal="center" vertical="center"/>
    </xf>
    <xf numFmtId="49" fontId="17" fillId="0" borderId="13" xfId="2" applyNumberFormat="1" applyFont="1" applyBorder="1" applyAlignment="1">
      <alignment horizontal="right"/>
    </xf>
    <xf numFmtId="0" fontId="17" fillId="0" borderId="13" xfId="2" applyFont="1" applyFill="1" applyBorder="1" applyAlignment="1">
      <alignment wrapText="1"/>
    </xf>
    <xf numFmtId="0" fontId="17" fillId="0" borderId="14" xfId="2" applyFont="1" applyBorder="1" applyAlignment="1">
      <alignment horizontal="center" vertical="center"/>
    </xf>
    <xf numFmtId="4" fontId="18" fillId="0" borderId="15" xfId="2" applyNumberFormat="1" applyFont="1" applyFill="1" applyBorder="1" applyAlignment="1">
      <alignment vertical="center" wrapText="1"/>
    </xf>
    <xf numFmtId="2" fontId="17" fillId="0" borderId="15" xfId="2" applyNumberFormat="1" applyFont="1" applyFill="1" applyBorder="1" applyAlignment="1">
      <alignment horizontal="center" vertical="center"/>
    </xf>
    <xf numFmtId="165" fontId="17" fillId="0" borderId="16" xfId="2" applyNumberFormat="1" applyFont="1" applyBorder="1" applyAlignment="1">
      <alignment horizontal="center" vertical="center"/>
    </xf>
    <xf numFmtId="49" fontId="13" fillId="3" borderId="13" xfId="2" applyNumberFormat="1" applyFont="1" applyFill="1" applyBorder="1" applyAlignment="1">
      <alignment horizontal="right"/>
    </xf>
    <xf numFmtId="0" fontId="13" fillId="3" borderId="13" xfId="2" applyFont="1" applyFill="1" applyBorder="1" applyAlignment="1">
      <alignment wrapText="1"/>
    </xf>
    <xf numFmtId="0" fontId="14" fillId="3" borderId="14" xfId="2" applyFont="1" applyFill="1" applyBorder="1" applyAlignment="1">
      <alignment horizontal="center" vertical="center"/>
    </xf>
    <xf numFmtId="4" fontId="15" fillId="3" borderId="15" xfId="2" applyNumberFormat="1" applyFont="1" applyFill="1" applyBorder="1" applyAlignment="1">
      <alignment vertical="center" wrapText="1"/>
    </xf>
    <xf numFmtId="2" fontId="14" fillId="3" borderId="15" xfId="2" applyNumberFormat="1" applyFont="1" applyFill="1" applyBorder="1" applyAlignment="1">
      <alignment horizontal="center" vertical="center"/>
    </xf>
    <xf numFmtId="4" fontId="9" fillId="0" borderId="15" xfId="2" applyNumberFormat="1" applyFont="1" applyFill="1" applyBorder="1" applyAlignment="1">
      <alignment vertical="center" wrapText="1"/>
    </xf>
    <xf numFmtId="2" fontId="5" fillId="0" borderId="15" xfId="2" applyNumberFormat="1" applyFont="1" applyFill="1" applyBorder="1" applyAlignment="1">
      <alignment horizontal="center" vertical="center"/>
    </xf>
    <xf numFmtId="0" fontId="2" fillId="0" borderId="0" xfId="2" applyFill="1"/>
    <xf numFmtId="49" fontId="17" fillId="0" borderId="13" xfId="2" applyNumberFormat="1" applyFont="1" applyFill="1" applyBorder="1" applyAlignment="1">
      <alignment horizontal="right"/>
    </xf>
    <xf numFmtId="49" fontId="5" fillId="0" borderId="1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165" fontId="5" fillId="0" borderId="7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2" fontId="5" fillId="0" borderId="6" xfId="2" applyNumberFormat="1" applyFont="1" applyFill="1" applyBorder="1" applyAlignment="1">
      <alignment horizontal="center" vertical="center" wrapText="1"/>
    </xf>
    <xf numFmtId="2" fontId="5" fillId="0" borderId="10" xfId="2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Финансовый" xfId="1" builtinId="3"/>
    <cellStyle name="Currency 16 2 2" xfId="3" xr:uid="{00000000-0005-0000-0000-000001000000}"/>
    <cellStyle name="Normal 2" xfId="2" xr:uid="{00000000-0005-0000-0000-000003000000}"/>
    <cellStyle name="Normal 2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G115"/>
  <sheetViews>
    <sheetView tabSelected="1" zoomScale="90" zoomScaleNormal="90" workbookViewId="0">
      <selection activeCell="E7" sqref="E7:E8"/>
    </sheetView>
  </sheetViews>
  <sheetFormatPr baseColWidth="10" defaultColWidth="10.83203125" defaultRowHeight="15" outlineLevelRow="4" x14ac:dyDescent="0.2"/>
  <cols>
    <col min="1" max="1" width="10.83203125" style="5"/>
    <col min="2" max="2" width="6.5" style="24" customWidth="1"/>
    <col min="3" max="3" width="45.1640625" style="1" customWidth="1"/>
    <col min="4" max="4" width="10.83203125" style="2" customWidth="1"/>
    <col min="5" max="5" width="9.6640625" style="3" customWidth="1"/>
    <col min="6" max="6" width="11.33203125" style="4" customWidth="1"/>
    <col min="7" max="7" width="9.1640625" style="53" customWidth="1"/>
    <col min="8" max="16384" width="10.83203125" style="5"/>
  </cols>
  <sheetData>
    <row r="1" spans="2:7" ht="19" outlineLevel="1" x14ac:dyDescent="0.25">
      <c r="B1" s="31" t="s">
        <v>51</v>
      </c>
    </row>
    <row r="2" spans="2:7" ht="19" outlineLevel="1" x14ac:dyDescent="0.25">
      <c r="B2" s="31" t="s">
        <v>52</v>
      </c>
    </row>
    <row r="3" spans="2:7" outlineLevel="1" x14ac:dyDescent="0.2">
      <c r="B3" s="6"/>
    </row>
    <row r="4" spans="2:7" ht="19" outlineLevel="1" x14ac:dyDescent="0.25">
      <c r="B4" s="32" t="s">
        <v>111</v>
      </c>
      <c r="C4" s="7"/>
    </row>
    <row r="5" spans="2:7" ht="19" outlineLevel="1" x14ac:dyDescent="0.25">
      <c r="B5" s="33"/>
      <c r="C5" s="7"/>
    </row>
    <row r="6" spans="2:7" ht="16" outlineLevel="1" thickBot="1" x14ac:dyDescent="0.25">
      <c r="B6" s="8"/>
    </row>
    <row r="7" spans="2:7" ht="15" customHeight="1" x14ac:dyDescent="0.2">
      <c r="B7" s="101" t="s">
        <v>0</v>
      </c>
      <c r="C7" s="103" t="s">
        <v>53</v>
      </c>
      <c r="D7" s="105" t="s">
        <v>54</v>
      </c>
      <c r="E7" s="107" t="s">
        <v>174</v>
      </c>
      <c r="F7" s="111" t="s">
        <v>55</v>
      </c>
      <c r="G7" s="109" t="s">
        <v>56</v>
      </c>
    </row>
    <row r="8" spans="2:7" ht="16" thickBot="1" x14ac:dyDescent="0.25">
      <c r="B8" s="102"/>
      <c r="C8" s="104"/>
      <c r="D8" s="106"/>
      <c r="E8" s="108"/>
      <c r="F8" s="112"/>
      <c r="G8" s="110"/>
    </row>
    <row r="9" spans="2:7" ht="16.5" customHeight="1" x14ac:dyDescent="0.2">
      <c r="B9" s="80">
        <v>1</v>
      </c>
      <c r="C9" s="81" t="s">
        <v>58</v>
      </c>
      <c r="D9" s="82"/>
      <c r="E9" s="83"/>
      <c r="F9" s="84"/>
      <c r="G9" s="85">
        <f>SUM(G10:G13)</f>
        <v>0</v>
      </c>
    </row>
    <row r="10" spans="2:7" ht="15" customHeight="1" outlineLevel="1" x14ac:dyDescent="0.2">
      <c r="B10" s="51" t="s">
        <v>1</v>
      </c>
      <c r="C10" s="10" t="s">
        <v>59</v>
      </c>
      <c r="D10" s="34"/>
      <c r="E10" s="35"/>
      <c r="F10" s="12"/>
      <c r="G10" s="54">
        <f>E10*F10</f>
        <v>0</v>
      </c>
    </row>
    <row r="11" spans="2:7" ht="15" customHeight="1" outlineLevel="1" x14ac:dyDescent="0.2">
      <c r="B11" s="51" t="s">
        <v>2</v>
      </c>
      <c r="C11" s="10" t="s">
        <v>57</v>
      </c>
      <c r="D11" s="34"/>
      <c r="E11" s="35"/>
      <c r="F11" s="12"/>
      <c r="G11" s="54">
        <f>E11*F11</f>
        <v>0</v>
      </c>
    </row>
    <row r="12" spans="2:7" ht="15" customHeight="1" outlineLevel="1" x14ac:dyDescent="0.2">
      <c r="B12" s="51" t="s">
        <v>3</v>
      </c>
      <c r="C12" s="10" t="s">
        <v>60</v>
      </c>
      <c r="D12" s="34"/>
      <c r="E12" s="35"/>
      <c r="F12" s="12"/>
      <c r="G12" s="54">
        <f t="shared" ref="G12:G13" si="0">E12*F12</f>
        <v>0</v>
      </c>
    </row>
    <row r="13" spans="2:7" ht="15" customHeight="1" outlineLevel="1" x14ac:dyDescent="0.2">
      <c r="B13" s="51" t="s">
        <v>4</v>
      </c>
      <c r="C13" s="11" t="s">
        <v>61</v>
      </c>
      <c r="D13" s="34"/>
      <c r="E13" s="35"/>
      <c r="F13" s="12"/>
      <c r="G13" s="54">
        <f t="shared" si="0"/>
        <v>0</v>
      </c>
    </row>
    <row r="14" spans="2:7" ht="15" customHeight="1" x14ac:dyDescent="0.2">
      <c r="B14" s="66">
        <v>2</v>
      </c>
      <c r="C14" s="78" t="s">
        <v>62</v>
      </c>
      <c r="D14" s="68"/>
      <c r="E14" s="69"/>
      <c r="F14" s="70"/>
      <c r="G14" s="77">
        <f>SUM(G15:G18)</f>
        <v>0</v>
      </c>
    </row>
    <row r="15" spans="2:7" ht="15" customHeight="1" outlineLevel="2" x14ac:dyDescent="0.2">
      <c r="B15" s="9" t="s">
        <v>5</v>
      </c>
      <c r="C15" s="10" t="s">
        <v>63</v>
      </c>
      <c r="D15" s="34"/>
      <c r="E15" s="35"/>
      <c r="F15" s="12"/>
      <c r="G15" s="54">
        <f>E15*F15</f>
        <v>0</v>
      </c>
    </row>
    <row r="16" spans="2:7" ht="15" customHeight="1" outlineLevel="2" x14ac:dyDescent="0.2">
      <c r="B16" s="9" t="s">
        <v>6</v>
      </c>
      <c r="C16" s="10" t="s">
        <v>64</v>
      </c>
      <c r="D16" s="34"/>
      <c r="E16" s="35"/>
      <c r="F16" s="12"/>
      <c r="G16" s="54">
        <f t="shared" ref="G16:G18" si="1">E16*F16</f>
        <v>0</v>
      </c>
    </row>
    <row r="17" spans="2:7" ht="15" customHeight="1" outlineLevel="2" x14ac:dyDescent="0.2">
      <c r="B17" s="9" t="s">
        <v>7</v>
      </c>
      <c r="C17" s="10" t="s">
        <v>65</v>
      </c>
      <c r="D17" s="34"/>
      <c r="E17" s="35"/>
      <c r="F17" s="12"/>
      <c r="G17" s="54">
        <f t="shared" si="1"/>
        <v>0</v>
      </c>
    </row>
    <row r="18" spans="2:7" ht="15" customHeight="1" outlineLevel="2" x14ac:dyDescent="0.2">
      <c r="B18" s="9" t="s">
        <v>8</v>
      </c>
      <c r="C18" s="50" t="s">
        <v>61</v>
      </c>
      <c r="D18" s="34"/>
      <c r="E18" s="35"/>
      <c r="F18" s="12"/>
      <c r="G18" s="54">
        <f t="shared" si="1"/>
        <v>0</v>
      </c>
    </row>
    <row r="19" spans="2:7" ht="15" customHeight="1" x14ac:dyDescent="0.2">
      <c r="B19" s="66" t="s">
        <v>9</v>
      </c>
      <c r="C19" s="78" t="s">
        <v>66</v>
      </c>
      <c r="D19" s="68"/>
      <c r="E19" s="69"/>
      <c r="F19" s="70"/>
      <c r="G19" s="77">
        <f>SUM(G20:G23)</f>
        <v>0</v>
      </c>
    </row>
    <row r="20" spans="2:7" ht="15" customHeight="1" outlineLevel="1" x14ac:dyDescent="0.2">
      <c r="B20" s="9" t="s">
        <v>10</v>
      </c>
      <c r="C20" s="11" t="s">
        <v>67</v>
      </c>
      <c r="D20" s="34"/>
      <c r="E20" s="35"/>
      <c r="F20" s="12"/>
      <c r="G20" s="54">
        <f>E20*F20</f>
        <v>0</v>
      </c>
    </row>
    <row r="21" spans="2:7" ht="15" customHeight="1" outlineLevel="2" x14ac:dyDescent="0.2">
      <c r="B21" s="51" t="s">
        <v>11</v>
      </c>
      <c r="C21" s="10" t="s">
        <v>68</v>
      </c>
      <c r="D21" s="34"/>
      <c r="E21" s="35"/>
      <c r="F21" s="12"/>
      <c r="G21" s="54">
        <f>E21*F21</f>
        <v>0</v>
      </c>
    </row>
    <row r="22" spans="2:7" ht="16" outlineLevel="2" x14ac:dyDescent="0.2">
      <c r="B22" s="51" t="s">
        <v>12</v>
      </c>
      <c r="C22" s="10" t="s">
        <v>66</v>
      </c>
      <c r="D22" s="34"/>
      <c r="E22" s="35"/>
      <c r="F22" s="12"/>
      <c r="G22" s="54">
        <f>E22*F22</f>
        <v>0</v>
      </c>
    </row>
    <row r="23" spans="2:7" ht="15" customHeight="1" outlineLevel="1" x14ac:dyDescent="0.2">
      <c r="B23" s="51" t="s">
        <v>13</v>
      </c>
      <c r="C23" s="50" t="s">
        <v>61</v>
      </c>
      <c r="D23" s="34"/>
      <c r="E23" s="35"/>
      <c r="F23" s="12"/>
      <c r="G23" s="54">
        <f>E23*F23</f>
        <v>0</v>
      </c>
    </row>
    <row r="24" spans="2:7" ht="15" customHeight="1" x14ac:dyDescent="0.2">
      <c r="B24" s="66" t="s">
        <v>14</v>
      </c>
      <c r="C24" s="78" t="s">
        <v>69</v>
      </c>
      <c r="D24" s="68"/>
      <c r="E24" s="69"/>
      <c r="F24" s="70"/>
      <c r="G24" s="79">
        <f>E24*F24</f>
        <v>0</v>
      </c>
    </row>
    <row r="25" spans="2:7" ht="16" x14ac:dyDescent="0.2">
      <c r="B25" s="66" t="s">
        <v>15</v>
      </c>
      <c r="C25" s="67" t="s">
        <v>70</v>
      </c>
      <c r="D25" s="68"/>
      <c r="E25" s="69"/>
      <c r="F25" s="70"/>
      <c r="G25" s="71">
        <f>SUM(G26:G29)</f>
        <v>0</v>
      </c>
    </row>
    <row r="26" spans="2:7" ht="15" customHeight="1" outlineLevel="1" x14ac:dyDescent="0.2">
      <c r="B26" s="51" t="s">
        <v>16</v>
      </c>
      <c r="C26" s="49" t="s">
        <v>99</v>
      </c>
      <c r="D26" s="34"/>
      <c r="E26" s="35"/>
      <c r="F26" s="12"/>
      <c r="G26" s="54">
        <f>E26*F26</f>
        <v>0</v>
      </c>
    </row>
    <row r="27" spans="2:7" ht="15" customHeight="1" outlineLevel="1" x14ac:dyDescent="0.2">
      <c r="B27" s="51" t="s">
        <v>17</v>
      </c>
      <c r="C27" s="49" t="s">
        <v>137</v>
      </c>
      <c r="D27" s="34"/>
      <c r="E27" s="35"/>
      <c r="F27" s="12"/>
      <c r="G27" s="54">
        <f>E27*F27</f>
        <v>0</v>
      </c>
    </row>
    <row r="28" spans="2:7" ht="15" customHeight="1" outlineLevel="1" x14ac:dyDescent="0.2">
      <c r="B28" s="51" t="s">
        <v>18</v>
      </c>
      <c r="C28" s="49" t="s">
        <v>138</v>
      </c>
      <c r="D28" s="34"/>
      <c r="E28" s="35"/>
      <c r="F28" s="12"/>
      <c r="G28" s="54">
        <f>E28*F28</f>
        <v>0</v>
      </c>
    </row>
    <row r="29" spans="2:7" ht="15" customHeight="1" outlineLevel="1" x14ac:dyDescent="0.2">
      <c r="B29" s="51" t="s">
        <v>19</v>
      </c>
      <c r="C29" s="50" t="s">
        <v>61</v>
      </c>
      <c r="D29" s="34"/>
      <c r="E29" s="35"/>
      <c r="F29" s="12"/>
      <c r="G29" s="54">
        <f>E29*F29</f>
        <v>0</v>
      </c>
    </row>
    <row r="30" spans="2:7" ht="15" customHeight="1" outlineLevel="1" x14ac:dyDescent="0.2">
      <c r="B30" s="66" t="s">
        <v>20</v>
      </c>
      <c r="C30" s="67" t="s">
        <v>171</v>
      </c>
      <c r="D30" s="74"/>
      <c r="E30" s="75"/>
      <c r="F30" s="76"/>
      <c r="G30" s="71">
        <f>SUM(G31:G35)</f>
        <v>0</v>
      </c>
    </row>
    <row r="31" spans="2:7" s="99" customFormat="1" ht="15" customHeight="1" outlineLevel="1" x14ac:dyDescent="0.2">
      <c r="B31" s="100" t="s">
        <v>164</v>
      </c>
      <c r="C31" s="87" t="s">
        <v>165</v>
      </c>
      <c r="D31" s="38"/>
      <c r="E31" s="97"/>
      <c r="F31" s="98"/>
      <c r="G31" s="55">
        <f>E31*F31</f>
        <v>0</v>
      </c>
    </row>
    <row r="32" spans="2:7" s="99" customFormat="1" ht="15" customHeight="1" outlineLevel="1" x14ac:dyDescent="0.2">
      <c r="B32" s="100" t="s">
        <v>168</v>
      </c>
      <c r="C32" s="87" t="s">
        <v>172</v>
      </c>
      <c r="D32" s="38"/>
      <c r="E32" s="97"/>
      <c r="F32" s="98"/>
      <c r="G32" s="55">
        <f>E32*F32</f>
        <v>0</v>
      </c>
    </row>
    <row r="33" spans="2:7" s="99" customFormat="1" ht="15" customHeight="1" outlineLevel="1" x14ac:dyDescent="0.2">
      <c r="B33" s="100" t="s">
        <v>169</v>
      </c>
      <c r="C33" s="87" t="s">
        <v>166</v>
      </c>
      <c r="D33" s="38"/>
      <c r="E33" s="97"/>
      <c r="F33" s="98"/>
      <c r="G33" s="55">
        <f>E33*F33</f>
        <v>0</v>
      </c>
    </row>
    <row r="34" spans="2:7" s="99" customFormat="1" ht="15" customHeight="1" outlineLevel="1" x14ac:dyDescent="0.2">
      <c r="B34" s="100" t="s">
        <v>170</v>
      </c>
      <c r="C34" s="87" t="s">
        <v>167</v>
      </c>
      <c r="D34" s="38"/>
      <c r="E34" s="97"/>
      <c r="F34" s="98"/>
      <c r="G34" s="55">
        <f>E34*F34</f>
        <v>0</v>
      </c>
    </row>
    <row r="35" spans="2:7" s="99" customFormat="1" ht="15" customHeight="1" outlineLevel="1" x14ac:dyDescent="0.2">
      <c r="B35" s="100" t="s">
        <v>173</v>
      </c>
      <c r="C35" s="87" t="s">
        <v>61</v>
      </c>
      <c r="D35" s="38"/>
      <c r="E35" s="97"/>
      <c r="F35" s="98"/>
      <c r="G35" s="55">
        <f>E35*F35</f>
        <v>0</v>
      </c>
    </row>
    <row r="36" spans="2:7" ht="15" customHeight="1" x14ac:dyDescent="0.2">
      <c r="B36" s="66" t="s">
        <v>21</v>
      </c>
      <c r="C36" s="67" t="s">
        <v>71</v>
      </c>
      <c r="D36" s="68"/>
      <c r="E36" s="69"/>
      <c r="F36" s="70"/>
      <c r="G36" s="71">
        <f>SUM(G37:G46)</f>
        <v>0</v>
      </c>
    </row>
    <row r="37" spans="2:7" ht="15" customHeight="1" outlineLevel="1" x14ac:dyDescent="0.2">
      <c r="B37" s="51" t="s">
        <v>22</v>
      </c>
      <c r="C37" s="49" t="s">
        <v>72</v>
      </c>
      <c r="D37" s="34"/>
      <c r="E37" s="35"/>
      <c r="F37" s="36"/>
      <c r="G37" s="55">
        <f>E37*F37</f>
        <v>0</v>
      </c>
    </row>
    <row r="38" spans="2:7" ht="16" outlineLevel="2" x14ac:dyDescent="0.2">
      <c r="B38" s="51" t="s">
        <v>23</v>
      </c>
      <c r="C38" s="49" t="s">
        <v>73</v>
      </c>
      <c r="D38" s="34"/>
      <c r="E38" s="35"/>
      <c r="F38" s="36"/>
      <c r="G38" s="55">
        <f>E38*F38</f>
        <v>0</v>
      </c>
    </row>
    <row r="39" spans="2:7" ht="15" customHeight="1" outlineLevel="1" x14ac:dyDescent="0.2">
      <c r="B39" s="51" t="s">
        <v>24</v>
      </c>
      <c r="C39" s="49" t="s">
        <v>156</v>
      </c>
      <c r="D39" s="34"/>
      <c r="E39" s="35"/>
      <c r="F39" s="12"/>
      <c r="G39" s="55">
        <f t="shared" ref="G39:G52" si="2">E39*F39</f>
        <v>0</v>
      </c>
    </row>
    <row r="40" spans="2:7" ht="16" outlineLevel="2" x14ac:dyDescent="0.2">
      <c r="B40" s="51" t="s">
        <v>25</v>
      </c>
      <c r="C40" s="49" t="s">
        <v>162</v>
      </c>
      <c r="D40" s="34"/>
      <c r="E40" s="35"/>
      <c r="F40" s="12"/>
      <c r="G40" s="55">
        <f t="shared" si="2"/>
        <v>0</v>
      </c>
    </row>
    <row r="41" spans="2:7" ht="16" outlineLevel="2" x14ac:dyDescent="0.2">
      <c r="B41" s="51" t="s">
        <v>26</v>
      </c>
      <c r="C41" s="49" t="s">
        <v>155</v>
      </c>
      <c r="D41" s="34"/>
      <c r="E41" s="35"/>
      <c r="F41" s="12"/>
      <c r="G41" s="55">
        <f t="shared" si="2"/>
        <v>0</v>
      </c>
    </row>
    <row r="42" spans="2:7" ht="16" outlineLevel="2" x14ac:dyDescent="0.2">
      <c r="B42" s="51" t="s">
        <v>103</v>
      </c>
      <c r="C42" s="49" t="s">
        <v>154</v>
      </c>
      <c r="D42" s="34"/>
      <c r="E42" s="35"/>
      <c r="F42" s="12"/>
      <c r="G42" s="55">
        <f t="shared" si="2"/>
        <v>0</v>
      </c>
    </row>
    <row r="43" spans="2:7" ht="16" customHeight="1" outlineLevel="2" x14ac:dyDescent="0.2">
      <c r="B43" s="51" t="s">
        <v>122</v>
      </c>
      <c r="C43" s="49" t="s">
        <v>74</v>
      </c>
      <c r="D43" s="34"/>
      <c r="E43" s="35"/>
      <c r="F43" s="12"/>
      <c r="G43" s="55">
        <f t="shared" si="2"/>
        <v>0</v>
      </c>
    </row>
    <row r="44" spans="2:7" ht="16" customHeight="1" outlineLevel="2" x14ac:dyDescent="0.2">
      <c r="B44" s="51" t="s">
        <v>123</v>
      </c>
      <c r="C44" s="49" t="s">
        <v>144</v>
      </c>
      <c r="D44" s="34"/>
      <c r="E44" s="35"/>
      <c r="F44" s="12"/>
      <c r="G44" s="55">
        <f t="shared" si="2"/>
        <v>0</v>
      </c>
    </row>
    <row r="45" spans="2:7" ht="16" customHeight="1" outlineLevel="2" x14ac:dyDescent="0.2">
      <c r="B45" s="51" t="s">
        <v>158</v>
      </c>
      <c r="C45" s="49" t="s">
        <v>160</v>
      </c>
      <c r="D45" s="34"/>
      <c r="E45" s="35"/>
      <c r="F45" s="12"/>
      <c r="G45" s="55">
        <f t="shared" si="2"/>
        <v>0</v>
      </c>
    </row>
    <row r="46" spans="2:7" ht="15" customHeight="1" outlineLevel="1" x14ac:dyDescent="0.2">
      <c r="B46" s="51" t="s">
        <v>159</v>
      </c>
      <c r="C46" s="50" t="s">
        <v>61</v>
      </c>
      <c r="D46" s="34"/>
      <c r="E46" s="35"/>
      <c r="F46" s="12"/>
      <c r="G46" s="55">
        <f t="shared" si="2"/>
        <v>0</v>
      </c>
    </row>
    <row r="47" spans="2:7" ht="15" customHeight="1" x14ac:dyDescent="0.2">
      <c r="B47" s="66" t="s">
        <v>27</v>
      </c>
      <c r="C47" s="67" t="s">
        <v>75</v>
      </c>
      <c r="D47" s="74"/>
      <c r="E47" s="75"/>
      <c r="F47" s="76"/>
      <c r="G47" s="71">
        <f>SUM(G48:G52)</f>
        <v>0</v>
      </c>
    </row>
    <row r="48" spans="2:7" ht="15" customHeight="1" outlineLevel="1" x14ac:dyDescent="0.2">
      <c r="B48" s="51" t="s">
        <v>28</v>
      </c>
      <c r="C48" s="49" t="s">
        <v>118</v>
      </c>
      <c r="D48" s="34"/>
      <c r="E48" s="35"/>
      <c r="F48" s="12"/>
      <c r="G48" s="55">
        <f t="shared" si="2"/>
        <v>0</v>
      </c>
    </row>
    <row r="49" spans="2:7" ht="15" customHeight="1" outlineLevel="1" x14ac:dyDescent="0.2">
      <c r="B49" s="51" t="s">
        <v>29</v>
      </c>
      <c r="C49" s="49" t="s">
        <v>117</v>
      </c>
      <c r="D49" s="34"/>
      <c r="E49" s="35"/>
      <c r="F49" s="12"/>
      <c r="G49" s="55">
        <f t="shared" si="2"/>
        <v>0</v>
      </c>
    </row>
    <row r="50" spans="2:7" ht="15" customHeight="1" outlineLevel="1" x14ac:dyDescent="0.2">
      <c r="B50" s="51" t="s">
        <v>119</v>
      </c>
      <c r="C50" s="49" t="s">
        <v>161</v>
      </c>
      <c r="D50" s="34"/>
      <c r="E50" s="35"/>
      <c r="F50" s="12"/>
      <c r="G50" s="55">
        <f t="shared" si="2"/>
        <v>0</v>
      </c>
    </row>
    <row r="51" spans="2:7" ht="15" customHeight="1" outlineLevel="1" x14ac:dyDescent="0.2">
      <c r="B51" s="51" t="s">
        <v>120</v>
      </c>
      <c r="C51" s="49" t="s">
        <v>157</v>
      </c>
      <c r="D51" s="34"/>
      <c r="E51" s="35"/>
      <c r="F51" s="12"/>
      <c r="G51" s="55">
        <f t="shared" si="2"/>
        <v>0</v>
      </c>
    </row>
    <row r="52" spans="2:7" ht="15" customHeight="1" outlineLevel="1" x14ac:dyDescent="0.2">
      <c r="B52" s="51" t="s">
        <v>121</v>
      </c>
      <c r="C52" s="50" t="s">
        <v>61</v>
      </c>
      <c r="D52" s="34"/>
      <c r="E52" s="35"/>
      <c r="F52" s="12"/>
      <c r="G52" s="55">
        <f t="shared" si="2"/>
        <v>0</v>
      </c>
    </row>
    <row r="53" spans="2:7" ht="15" customHeight="1" x14ac:dyDescent="0.2">
      <c r="B53" s="66" t="s">
        <v>104</v>
      </c>
      <c r="C53" s="67" t="s">
        <v>76</v>
      </c>
      <c r="D53" s="74"/>
      <c r="E53" s="75"/>
      <c r="F53" s="76"/>
      <c r="G53" s="71">
        <f>SUM(G54:G58)</f>
        <v>0</v>
      </c>
    </row>
    <row r="54" spans="2:7" ht="15" customHeight="1" x14ac:dyDescent="0.2">
      <c r="B54" s="51" t="s">
        <v>30</v>
      </c>
      <c r="C54" s="49" t="s">
        <v>78</v>
      </c>
      <c r="D54" s="34"/>
      <c r="E54" s="35"/>
      <c r="F54" s="12"/>
      <c r="G54" s="55">
        <f t="shared" ref="G54:G66" si="3">E54*F54</f>
        <v>0</v>
      </c>
    </row>
    <row r="55" spans="2:7" ht="15" customHeight="1" outlineLevel="1" x14ac:dyDescent="0.2">
      <c r="B55" s="51" t="s">
        <v>31</v>
      </c>
      <c r="C55" s="50" t="s">
        <v>163</v>
      </c>
      <c r="D55" s="34"/>
      <c r="E55" s="35"/>
      <c r="F55" s="12"/>
      <c r="G55" s="55">
        <f t="shared" si="3"/>
        <v>0</v>
      </c>
    </row>
    <row r="56" spans="2:7" ht="14.25" customHeight="1" outlineLevel="3" x14ac:dyDescent="0.2">
      <c r="B56" s="51" t="s">
        <v>32</v>
      </c>
      <c r="C56" s="49" t="s">
        <v>77</v>
      </c>
      <c r="D56" s="34"/>
      <c r="E56" s="35"/>
      <c r="F56" s="12"/>
      <c r="G56" s="55">
        <f t="shared" si="3"/>
        <v>0</v>
      </c>
    </row>
    <row r="57" spans="2:7" ht="15" customHeight="1" outlineLevel="1" x14ac:dyDescent="0.2">
      <c r="B57" s="51" t="s">
        <v>33</v>
      </c>
      <c r="C57" s="49" t="s">
        <v>79</v>
      </c>
      <c r="D57" s="34"/>
      <c r="E57" s="35"/>
      <c r="F57" s="12"/>
      <c r="G57" s="55">
        <f t="shared" si="3"/>
        <v>0</v>
      </c>
    </row>
    <row r="58" spans="2:7" ht="15" customHeight="1" outlineLevel="1" x14ac:dyDescent="0.2">
      <c r="B58" s="51" t="s">
        <v>34</v>
      </c>
      <c r="C58" s="49" t="s">
        <v>80</v>
      </c>
      <c r="D58" s="34"/>
      <c r="E58" s="35"/>
      <c r="F58" s="12"/>
      <c r="G58" s="55">
        <f t="shared" si="3"/>
        <v>0</v>
      </c>
    </row>
    <row r="59" spans="2:7" ht="15" customHeight="1" x14ac:dyDescent="0.2">
      <c r="B59" s="72" t="s">
        <v>105</v>
      </c>
      <c r="C59" s="73" t="s">
        <v>81</v>
      </c>
      <c r="D59" s="74"/>
      <c r="E59" s="75"/>
      <c r="F59" s="76"/>
      <c r="G59" s="71">
        <f>SUM(G60:G66)</f>
        <v>0</v>
      </c>
    </row>
    <row r="60" spans="2:7" ht="15" customHeight="1" outlineLevel="2" x14ac:dyDescent="0.2">
      <c r="B60" s="51" t="s">
        <v>35</v>
      </c>
      <c r="C60" s="49" t="s">
        <v>84</v>
      </c>
      <c r="D60" s="34"/>
      <c r="E60" s="35"/>
      <c r="F60" s="12"/>
      <c r="G60" s="55">
        <f t="shared" si="3"/>
        <v>0</v>
      </c>
    </row>
    <row r="61" spans="2:7" ht="15" customHeight="1" outlineLevel="3" x14ac:dyDescent="0.2">
      <c r="B61" s="51" t="s">
        <v>36</v>
      </c>
      <c r="C61" s="49" t="s">
        <v>82</v>
      </c>
      <c r="D61" s="34"/>
      <c r="E61" s="35"/>
      <c r="F61" s="12"/>
      <c r="G61" s="55">
        <f t="shared" si="3"/>
        <v>0</v>
      </c>
    </row>
    <row r="62" spans="2:7" ht="15" customHeight="1" outlineLevel="1" x14ac:dyDescent="0.2">
      <c r="B62" s="51" t="s">
        <v>37</v>
      </c>
      <c r="C62" s="50" t="s">
        <v>83</v>
      </c>
      <c r="D62" s="34"/>
      <c r="E62" s="35"/>
      <c r="F62" s="12"/>
      <c r="G62" s="55">
        <f t="shared" si="3"/>
        <v>0</v>
      </c>
    </row>
    <row r="63" spans="2:7" ht="15" customHeight="1" outlineLevel="1" x14ac:dyDescent="0.2">
      <c r="B63" s="51" t="s">
        <v>38</v>
      </c>
      <c r="C63" s="49" t="s">
        <v>85</v>
      </c>
      <c r="D63" s="34"/>
      <c r="E63" s="35"/>
      <c r="F63" s="36"/>
      <c r="G63" s="55">
        <f t="shared" si="3"/>
        <v>0</v>
      </c>
    </row>
    <row r="64" spans="2:7" ht="15" customHeight="1" outlineLevel="2" x14ac:dyDescent="0.2">
      <c r="B64" s="51" t="s">
        <v>39</v>
      </c>
      <c r="C64" s="49" t="s">
        <v>86</v>
      </c>
      <c r="D64" s="34"/>
      <c r="E64" s="35"/>
      <c r="F64" s="12"/>
      <c r="G64" s="55">
        <f t="shared" si="3"/>
        <v>0</v>
      </c>
    </row>
    <row r="65" spans="2:7" ht="15" customHeight="1" outlineLevel="2" x14ac:dyDescent="0.2">
      <c r="B65" s="51" t="s">
        <v>40</v>
      </c>
      <c r="C65" s="49" t="s">
        <v>87</v>
      </c>
      <c r="D65" s="34"/>
      <c r="E65" s="35"/>
      <c r="F65" s="12"/>
      <c r="G65" s="55">
        <f t="shared" si="3"/>
        <v>0</v>
      </c>
    </row>
    <row r="66" spans="2:7" ht="15" customHeight="1" outlineLevel="1" x14ac:dyDescent="0.2">
      <c r="B66" s="51" t="s">
        <v>41</v>
      </c>
      <c r="C66" s="50" t="s">
        <v>61</v>
      </c>
      <c r="D66" s="34"/>
      <c r="E66" s="35"/>
      <c r="F66" s="12"/>
      <c r="G66" s="55">
        <f t="shared" si="3"/>
        <v>0</v>
      </c>
    </row>
    <row r="67" spans="2:7" ht="15" customHeight="1" outlineLevel="1" x14ac:dyDescent="0.2">
      <c r="B67" s="66" t="s">
        <v>42</v>
      </c>
      <c r="C67" s="67" t="s">
        <v>88</v>
      </c>
      <c r="D67" s="68"/>
      <c r="E67" s="69"/>
      <c r="F67" s="70"/>
      <c r="G67" s="71">
        <f>SUM(G68:G75)</f>
        <v>0</v>
      </c>
    </row>
    <row r="68" spans="2:7" ht="15" customHeight="1" outlineLevel="4" x14ac:dyDescent="0.2">
      <c r="B68" s="51" t="s">
        <v>43</v>
      </c>
      <c r="C68" s="49" t="s">
        <v>90</v>
      </c>
      <c r="D68" s="34"/>
      <c r="E68" s="35"/>
      <c r="F68" s="12"/>
      <c r="G68" s="55">
        <f t="shared" ref="G68:G78" si="4">E68*F68</f>
        <v>0</v>
      </c>
    </row>
    <row r="69" spans="2:7" ht="15" customHeight="1" outlineLevel="4" x14ac:dyDescent="0.2">
      <c r="B69" s="51" t="s">
        <v>44</v>
      </c>
      <c r="C69" s="49" t="s">
        <v>89</v>
      </c>
      <c r="D69" s="34"/>
      <c r="E69" s="35"/>
      <c r="F69" s="12"/>
      <c r="G69" s="55">
        <f t="shared" si="4"/>
        <v>0</v>
      </c>
    </row>
    <row r="70" spans="2:7" ht="15" customHeight="1" outlineLevel="3" x14ac:dyDescent="0.2">
      <c r="B70" s="51" t="s">
        <v>45</v>
      </c>
      <c r="C70" s="52" t="s">
        <v>91</v>
      </c>
      <c r="D70" s="34"/>
      <c r="E70" s="35"/>
      <c r="F70" s="12"/>
      <c r="G70" s="55">
        <f t="shared" si="4"/>
        <v>0</v>
      </c>
    </row>
    <row r="71" spans="2:7" ht="15" customHeight="1" outlineLevel="3" x14ac:dyDescent="0.2">
      <c r="B71" s="51" t="s">
        <v>46</v>
      </c>
      <c r="C71" s="52" t="s">
        <v>92</v>
      </c>
      <c r="D71" s="34"/>
      <c r="E71" s="35"/>
      <c r="F71" s="12"/>
      <c r="G71" s="55">
        <f t="shared" si="4"/>
        <v>0</v>
      </c>
    </row>
    <row r="72" spans="2:7" ht="15" customHeight="1" outlineLevel="1" x14ac:dyDescent="0.2">
      <c r="B72" s="51" t="s">
        <v>47</v>
      </c>
      <c r="C72" s="49" t="s">
        <v>93</v>
      </c>
      <c r="D72" s="34"/>
      <c r="E72" s="35"/>
      <c r="F72" s="12"/>
      <c r="G72" s="55">
        <f t="shared" si="4"/>
        <v>0</v>
      </c>
    </row>
    <row r="73" spans="2:7" ht="15" customHeight="1" outlineLevel="1" x14ac:dyDescent="0.2">
      <c r="B73" s="51" t="s">
        <v>106</v>
      </c>
      <c r="C73" s="49" t="s">
        <v>145</v>
      </c>
      <c r="D73" s="34"/>
      <c r="E73" s="35"/>
      <c r="F73" s="12"/>
      <c r="G73" s="55">
        <f t="shared" si="4"/>
        <v>0</v>
      </c>
    </row>
    <row r="74" spans="2:7" ht="15" customHeight="1" outlineLevel="1" x14ac:dyDescent="0.2">
      <c r="B74" s="51" t="s">
        <v>147</v>
      </c>
      <c r="C74" s="49" t="s">
        <v>146</v>
      </c>
      <c r="D74" s="34"/>
      <c r="E74" s="35"/>
      <c r="F74" s="12"/>
      <c r="G74" s="55">
        <f t="shared" si="4"/>
        <v>0</v>
      </c>
    </row>
    <row r="75" spans="2:7" ht="15" customHeight="1" outlineLevel="1" x14ac:dyDescent="0.2">
      <c r="B75" s="51" t="s">
        <v>148</v>
      </c>
      <c r="C75" s="50" t="s">
        <v>61</v>
      </c>
      <c r="D75" s="34"/>
      <c r="E75" s="35"/>
      <c r="F75" s="12"/>
      <c r="G75" s="55">
        <f t="shared" si="4"/>
        <v>0</v>
      </c>
    </row>
    <row r="76" spans="2:7" ht="15" customHeight="1" outlineLevel="1" x14ac:dyDescent="0.2">
      <c r="B76" s="92" t="s">
        <v>107</v>
      </c>
      <c r="C76" s="93" t="s">
        <v>114</v>
      </c>
      <c r="D76" s="94"/>
      <c r="E76" s="95"/>
      <c r="F76" s="96"/>
      <c r="G76" s="71">
        <f>SUM(G77:G78)</f>
        <v>0</v>
      </c>
    </row>
    <row r="77" spans="2:7" ht="15" customHeight="1" outlineLevel="1" x14ac:dyDescent="0.2">
      <c r="B77" s="86" t="s">
        <v>112</v>
      </c>
      <c r="C77" s="87" t="s">
        <v>140</v>
      </c>
      <c r="D77" s="88"/>
      <c r="E77" s="89"/>
      <c r="F77" s="90"/>
      <c r="G77" s="91">
        <f t="shared" si="4"/>
        <v>0</v>
      </c>
    </row>
    <row r="78" spans="2:7" ht="15" customHeight="1" outlineLevel="1" x14ac:dyDescent="0.2">
      <c r="B78" s="86" t="s">
        <v>113</v>
      </c>
      <c r="C78" s="87" t="s">
        <v>141</v>
      </c>
      <c r="D78" s="88"/>
      <c r="E78" s="89"/>
      <c r="F78" s="90"/>
      <c r="G78" s="91">
        <f t="shared" si="4"/>
        <v>0</v>
      </c>
    </row>
    <row r="79" spans="2:7" ht="15" customHeight="1" outlineLevel="1" x14ac:dyDescent="0.2">
      <c r="B79" s="92" t="s">
        <v>108</v>
      </c>
      <c r="C79" s="93" t="s">
        <v>124</v>
      </c>
      <c r="D79" s="68"/>
      <c r="E79" s="69"/>
      <c r="F79" s="70"/>
      <c r="G79" s="71">
        <f>SUM(G80:G84)</f>
        <v>0</v>
      </c>
    </row>
    <row r="80" spans="2:7" ht="15" customHeight="1" outlineLevel="1" x14ac:dyDescent="0.2">
      <c r="B80" s="86" t="s">
        <v>125</v>
      </c>
      <c r="C80" s="87" t="s">
        <v>139</v>
      </c>
      <c r="D80" s="34"/>
      <c r="E80" s="35"/>
      <c r="F80" s="12"/>
      <c r="G80" s="55">
        <f>E80*F80</f>
        <v>0</v>
      </c>
    </row>
    <row r="81" spans="2:7" ht="15" customHeight="1" outlineLevel="1" x14ac:dyDescent="0.2">
      <c r="B81" s="86" t="s">
        <v>126</v>
      </c>
      <c r="C81" s="87" t="s">
        <v>151</v>
      </c>
      <c r="D81" s="34"/>
      <c r="E81" s="35"/>
      <c r="F81" s="12"/>
      <c r="G81" s="55">
        <f>E81*F81</f>
        <v>0</v>
      </c>
    </row>
    <row r="82" spans="2:7" ht="15" customHeight="1" outlineLevel="1" x14ac:dyDescent="0.2">
      <c r="B82" s="86" t="s">
        <v>127</v>
      </c>
      <c r="C82" s="87" t="s">
        <v>115</v>
      </c>
      <c r="D82" s="34"/>
      <c r="E82" s="35"/>
      <c r="F82" s="12"/>
      <c r="G82" s="55">
        <f t="shared" ref="G82:G84" si="5">E82*F82</f>
        <v>0</v>
      </c>
    </row>
    <row r="83" spans="2:7" ht="15" customHeight="1" outlineLevel="1" x14ac:dyDescent="0.2">
      <c r="B83" s="86" t="s">
        <v>128</v>
      </c>
      <c r="C83" s="87" t="s">
        <v>116</v>
      </c>
      <c r="D83" s="34"/>
      <c r="E83" s="35"/>
      <c r="F83" s="12"/>
      <c r="G83" s="55">
        <f t="shared" si="5"/>
        <v>0</v>
      </c>
    </row>
    <row r="84" spans="2:7" ht="15" customHeight="1" outlineLevel="1" x14ac:dyDescent="0.2">
      <c r="B84" s="86" t="s">
        <v>152</v>
      </c>
      <c r="C84" s="50" t="s">
        <v>61</v>
      </c>
      <c r="D84" s="34"/>
      <c r="E84" s="35"/>
      <c r="F84" s="12"/>
      <c r="G84" s="55">
        <f t="shared" si="5"/>
        <v>0</v>
      </c>
    </row>
    <row r="85" spans="2:7" ht="15" customHeight="1" outlineLevel="1" x14ac:dyDescent="0.2">
      <c r="B85" s="92" t="s">
        <v>109</v>
      </c>
      <c r="C85" s="93" t="s">
        <v>150</v>
      </c>
      <c r="D85" s="68"/>
      <c r="E85" s="69"/>
      <c r="F85" s="70"/>
      <c r="G85" s="71">
        <f>SUM(G86:G91)</f>
        <v>0</v>
      </c>
    </row>
    <row r="86" spans="2:7" ht="15" customHeight="1" outlineLevel="1" x14ac:dyDescent="0.2">
      <c r="B86" s="86" t="s">
        <v>131</v>
      </c>
      <c r="C86" s="87" t="s">
        <v>142</v>
      </c>
      <c r="D86" s="34"/>
      <c r="E86" s="35"/>
      <c r="F86" s="12"/>
      <c r="G86" s="55">
        <f>E86*F86</f>
        <v>0</v>
      </c>
    </row>
    <row r="87" spans="2:7" ht="15" customHeight="1" outlineLevel="1" x14ac:dyDescent="0.2">
      <c r="B87" s="86" t="s">
        <v>132</v>
      </c>
      <c r="C87" s="87" t="s">
        <v>151</v>
      </c>
      <c r="D87" s="34"/>
      <c r="E87" s="35"/>
      <c r="F87" s="12"/>
      <c r="G87" s="55">
        <f>E87*F87</f>
        <v>0</v>
      </c>
    </row>
    <row r="88" spans="2:7" ht="15" customHeight="1" outlineLevel="1" x14ac:dyDescent="0.2">
      <c r="B88" s="86" t="s">
        <v>133</v>
      </c>
      <c r="C88" s="87" t="s">
        <v>129</v>
      </c>
      <c r="D88" s="34"/>
      <c r="E88" s="35"/>
      <c r="F88" s="12"/>
      <c r="G88" s="55">
        <f>E88*F88</f>
        <v>0</v>
      </c>
    </row>
    <row r="89" spans="2:7" ht="15" customHeight="1" outlineLevel="1" x14ac:dyDescent="0.2">
      <c r="B89" s="86" t="s">
        <v>134</v>
      </c>
      <c r="C89" s="87" t="s">
        <v>130</v>
      </c>
      <c r="D89" s="34"/>
      <c r="E89" s="35"/>
      <c r="F89" s="12"/>
      <c r="G89" s="55">
        <f t="shared" ref="G89:G91" si="6">E89*F89</f>
        <v>0</v>
      </c>
    </row>
    <row r="90" spans="2:7" ht="15" customHeight="1" outlineLevel="1" x14ac:dyDescent="0.2">
      <c r="B90" s="86" t="s">
        <v>149</v>
      </c>
      <c r="C90" s="87" t="s">
        <v>143</v>
      </c>
      <c r="D90" s="34"/>
      <c r="E90" s="35"/>
      <c r="F90" s="12"/>
      <c r="G90" s="55">
        <f t="shared" si="6"/>
        <v>0</v>
      </c>
    </row>
    <row r="91" spans="2:7" ht="15" customHeight="1" outlineLevel="1" x14ac:dyDescent="0.2">
      <c r="B91" s="86" t="s">
        <v>153</v>
      </c>
      <c r="C91" s="87" t="s">
        <v>61</v>
      </c>
      <c r="D91" s="34"/>
      <c r="E91" s="35"/>
      <c r="F91" s="12"/>
      <c r="G91" s="55">
        <f t="shared" si="6"/>
        <v>0</v>
      </c>
    </row>
    <row r="92" spans="2:7" ht="15" customHeight="1" x14ac:dyDescent="0.2">
      <c r="B92" s="14" t="s">
        <v>110</v>
      </c>
      <c r="C92" s="13" t="s">
        <v>94</v>
      </c>
      <c r="D92" s="16"/>
      <c r="E92" s="17"/>
      <c r="F92" s="37"/>
      <c r="G92" s="56">
        <v>0</v>
      </c>
    </row>
    <row r="93" spans="2:7" ht="16" x14ac:dyDescent="0.2">
      <c r="B93" s="14" t="s">
        <v>48</v>
      </c>
      <c r="C93" s="15" t="s">
        <v>95</v>
      </c>
      <c r="D93" s="16"/>
      <c r="E93" s="17"/>
      <c r="F93" s="37"/>
      <c r="G93" s="56">
        <v>0</v>
      </c>
    </row>
    <row r="94" spans="2:7" ht="16" x14ac:dyDescent="0.2">
      <c r="B94" s="14" t="s">
        <v>49</v>
      </c>
      <c r="C94" s="15" t="s">
        <v>96</v>
      </c>
      <c r="D94" s="16"/>
      <c r="E94" s="17"/>
      <c r="F94" s="37"/>
      <c r="G94" s="56">
        <v>0</v>
      </c>
    </row>
    <row r="95" spans="2:7" x14ac:dyDescent="0.2">
      <c r="B95" s="14" t="s">
        <v>50</v>
      </c>
      <c r="C95" s="18" t="s">
        <v>97</v>
      </c>
      <c r="D95" s="38"/>
      <c r="E95" s="39"/>
      <c r="F95" s="37"/>
      <c r="G95" s="56">
        <v>0</v>
      </c>
    </row>
    <row r="96" spans="2:7" x14ac:dyDescent="0.2">
      <c r="B96" s="14" t="s">
        <v>135</v>
      </c>
      <c r="C96" s="18" t="s">
        <v>98</v>
      </c>
      <c r="D96" s="38"/>
      <c r="E96" s="39"/>
      <c r="F96" s="37"/>
      <c r="G96" s="56">
        <v>0</v>
      </c>
    </row>
    <row r="97" spans="2:7" ht="16" thickBot="1" x14ac:dyDescent="0.25">
      <c r="B97" s="14" t="s">
        <v>136</v>
      </c>
      <c r="C97" s="62" t="s">
        <v>61</v>
      </c>
      <c r="D97" s="63"/>
      <c r="E97" s="64"/>
      <c r="F97" s="40"/>
      <c r="G97" s="65">
        <v>0</v>
      </c>
    </row>
    <row r="98" spans="2:7" ht="15.75" customHeight="1" thickBot="1" x14ac:dyDescent="0.25">
      <c r="B98" s="19"/>
      <c r="C98" s="21" t="s">
        <v>100</v>
      </c>
      <c r="D98" s="41"/>
      <c r="E98" s="42"/>
      <c r="F98" s="44"/>
      <c r="G98" s="61">
        <f>G9+G14+G19+G24+G25+G30+G36+G47+G53+G59+G67+G92+G93+G94+G95+G96+G97+G76+G79+G85</f>
        <v>0</v>
      </c>
    </row>
    <row r="99" spans="2:7" ht="15.75" customHeight="1" thickBot="1" x14ac:dyDescent="0.25">
      <c r="B99" s="20"/>
      <c r="C99" s="21" t="s">
        <v>101</v>
      </c>
      <c r="D99" s="41"/>
      <c r="E99" s="45"/>
      <c r="F99" s="46"/>
      <c r="G99" s="57">
        <f>G98*0.2</f>
        <v>0</v>
      </c>
    </row>
    <row r="100" spans="2:7" ht="16.5" customHeight="1" thickBot="1" x14ac:dyDescent="0.25">
      <c r="B100" s="22"/>
      <c r="C100" s="23" t="s">
        <v>102</v>
      </c>
      <c r="D100" s="47"/>
      <c r="E100" s="48"/>
      <c r="F100" s="43"/>
      <c r="G100" s="57">
        <f>G98+G99</f>
        <v>0</v>
      </c>
    </row>
    <row r="101" spans="2:7" x14ac:dyDescent="0.2">
      <c r="C101" s="25"/>
    </row>
    <row r="102" spans="2:7" ht="15.75" customHeight="1" x14ac:dyDescent="0.2">
      <c r="C102" s="26"/>
      <c r="F102" s="27"/>
      <c r="G102" s="58"/>
    </row>
    <row r="103" spans="2:7" ht="45" customHeight="1" x14ac:dyDescent="0.2">
      <c r="F103" s="28"/>
      <c r="G103" s="58"/>
    </row>
    <row r="104" spans="2:7" ht="15.75" customHeight="1" x14ac:dyDescent="0.2">
      <c r="F104" s="27"/>
      <c r="G104" s="58"/>
    </row>
    <row r="105" spans="2:7" ht="15.75" customHeight="1" x14ac:dyDescent="0.2">
      <c r="F105" s="27"/>
      <c r="G105" s="58"/>
    </row>
    <row r="106" spans="2:7" ht="15.75" customHeight="1" x14ac:dyDescent="0.2">
      <c r="F106" s="27"/>
      <c r="G106" s="58"/>
    </row>
    <row r="107" spans="2:7" ht="15.75" customHeight="1" x14ac:dyDescent="0.2">
      <c r="F107" s="27"/>
      <c r="G107" s="59"/>
    </row>
    <row r="108" spans="2:7" ht="15.75" customHeight="1" x14ac:dyDescent="0.2">
      <c r="F108" s="27"/>
      <c r="G108" s="58"/>
    </row>
    <row r="109" spans="2:7" ht="15.75" customHeight="1" x14ac:dyDescent="0.2">
      <c r="F109" s="27"/>
      <c r="G109" s="58"/>
    </row>
    <row r="110" spans="2:7" ht="30" customHeight="1" x14ac:dyDescent="0.2">
      <c r="F110" s="28"/>
      <c r="G110" s="58"/>
    </row>
    <row r="111" spans="2:7" ht="15.75" customHeight="1" x14ac:dyDescent="0.2">
      <c r="F111" s="27"/>
      <c r="G111" s="58"/>
    </row>
    <row r="112" spans="2:7" ht="30" customHeight="1" x14ac:dyDescent="0.2">
      <c r="F112" s="28"/>
      <c r="G112" s="58"/>
    </row>
    <row r="113" spans="6:7" ht="14.25" customHeight="1" x14ac:dyDescent="0.2">
      <c r="F113" s="27"/>
      <c r="G113" s="58"/>
    </row>
    <row r="114" spans="6:7" x14ac:dyDescent="0.2">
      <c r="F114" s="30"/>
      <c r="G114" s="60"/>
    </row>
    <row r="115" spans="6:7" x14ac:dyDescent="0.2">
      <c r="F115" s="29"/>
      <c r="G115" s="58"/>
    </row>
  </sheetData>
  <mergeCells count="6">
    <mergeCell ref="B7:B8"/>
    <mergeCell ref="C7:C8"/>
    <mergeCell ref="D7:D8"/>
    <mergeCell ref="E7:E8"/>
    <mergeCell ref="G7:G8"/>
    <mergeCell ref="F7:F8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Cost-estimate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Riivo Elmat</dc:creator>
  <cp:lastModifiedBy>Microsoft Office User</cp:lastModifiedBy>
  <dcterms:created xsi:type="dcterms:W3CDTF">2014-05-19T13:53:50Z</dcterms:created>
  <dcterms:modified xsi:type="dcterms:W3CDTF">2021-03-15T11:04:09Z</dcterms:modified>
</cp:coreProperties>
</file>