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18" activeTab="0"/>
  </bookViews>
  <sheets>
    <sheet name="Kululoend" sheetId="1" r:id="rId1"/>
    <sheet name="Elekter" sheetId="2" r:id="rId2"/>
    <sheet name="Vesi ja kanal" sheetId="3" r:id="rId3"/>
    <sheet name="Küte" sheetId="4" r:id="rId4"/>
    <sheet name="Vent" sheetId="5" r:id="rId5"/>
  </sheets>
  <definedNames/>
  <calcPr fullCalcOnLoad="1"/>
</workbook>
</file>

<file path=xl/sharedStrings.xml><?xml version="1.0" encoding="utf-8"?>
<sst xmlns="http://schemas.openxmlformats.org/spreadsheetml/2006/main" count="1177" uniqueCount="419">
  <si>
    <t>Ühik</t>
  </si>
  <si>
    <t>Maht</t>
  </si>
  <si>
    <t>Kokku</t>
  </si>
  <si>
    <t>Kood</t>
  </si>
  <si>
    <t>Nimetus</t>
  </si>
  <si>
    <t>tk</t>
  </si>
  <si>
    <t xml:space="preserve">ALUSED JA VUNDAMENDID </t>
  </si>
  <si>
    <t>Betoontarindid</t>
  </si>
  <si>
    <t xml:space="preserve">Sooja- ja hüdroisolatsioon </t>
  </si>
  <si>
    <t>KANDETARINDID</t>
  </si>
  <si>
    <t>FASSAADIELEMENDID JA KATUSED</t>
  </si>
  <si>
    <t>RUUMITARINDID JA PINNAKATTED</t>
  </si>
  <si>
    <t>Vaheseinad</t>
  </si>
  <si>
    <t>Siseuksed</t>
  </si>
  <si>
    <t>Puituksed</t>
  </si>
  <si>
    <t>Lukustus ja varustus</t>
  </si>
  <si>
    <t>Siseseinte pinnakatted</t>
  </si>
  <si>
    <t>Värvkatted</t>
  </si>
  <si>
    <t>Lagede pinnakatted</t>
  </si>
  <si>
    <t>Põrandad ja põrandakatted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</si>
  <si>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</si>
  <si>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</si>
  <si>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</si>
  <si>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</si>
  <si>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</si>
  <si>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</si>
  <si>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Ventilatsiooniseadmed</t>
  </si>
  <si>
    <t>Ventilatsioonitorustikud</t>
  </si>
  <si>
    <t>Tugevvoolupaigaldis</t>
  </si>
  <si>
    <t>Elektri peajaotussüsteemid</t>
  </si>
  <si>
    <t>VARU ETTENÄGEMATUTEKS TÖÖDEKS 5%:</t>
  </si>
  <si>
    <t>jm</t>
  </si>
  <si>
    <t>m³</t>
  </si>
  <si>
    <t>m²</t>
  </si>
  <si>
    <t>Seinte puittarindid</t>
  </si>
  <si>
    <t>Sooja-, heli- ja hüdroisolatsioon</t>
  </si>
  <si>
    <t>Põrandakütte toru</t>
  </si>
  <si>
    <t>Puittarindid</t>
  </si>
  <si>
    <t>Trepielemendid</t>
  </si>
  <si>
    <t>EHITUSMATERJALID KOKKU:</t>
  </si>
  <si>
    <t>Aknalauad</t>
  </si>
  <si>
    <t>Katusekatted</t>
  </si>
  <si>
    <t>AKNAD</t>
  </si>
  <si>
    <t>VÄLISUKSED</t>
  </si>
  <si>
    <t>KATUSETARINDID</t>
  </si>
  <si>
    <t>Värv- ja/või tapeetkatted</t>
  </si>
  <si>
    <t>Kinnitustarvikud/abivahendid</t>
  </si>
  <si>
    <t>Valgustid</t>
  </si>
  <si>
    <t>MAJA HIND KOKKU</t>
  </si>
  <si>
    <t>RÕDUD JA TERRASSID</t>
  </si>
  <si>
    <t>SISUSTUS, INVENTAR, SEADMED</t>
  </si>
  <si>
    <t>Lõõrid, korstnad ja küttekolded</t>
  </si>
  <si>
    <t>Terrassilauad 28x120 (immutatud)</t>
  </si>
  <si>
    <t>Kogused ja hind vastavalt tehnosüsteemide projektile.</t>
  </si>
  <si>
    <t>EHITUSTÖÖ MAKSUMUS KOKKU :</t>
  </si>
  <si>
    <t>MATERJAL JA TÖÖ KOKKU</t>
  </si>
  <si>
    <t>Rostvärgid ja taldmikud</t>
  </si>
  <si>
    <t>Müüritis</t>
  </si>
  <si>
    <t>Armatuur Ø12 mm</t>
  </si>
  <si>
    <t>Fibo müüritis (fibo 5 250 mm)</t>
  </si>
  <si>
    <t>Betoon  (C25/30)</t>
  </si>
  <si>
    <t>Vertikaalne hüdroisolatsioon (Weber tec 901)</t>
  </si>
  <si>
    <t>Vahtpolüsterool 100 mm (Styrofoam 250 sl-a-n)</t>
  </si>
  <si>
    <t>Sooja- ja hüdroisolatsioon</t>
  </si>
  <si>
    <t>Vundamendid</t>
  </si>
  <si>
    <t>Fibo müüritis U plokk (fibo 5 250 mm)</t>
  </si>
  <si>
    <t>Horistontaalne hüdroisolatsioon (Icopal)</t>
  </si>
  <si>
    <t>Alustarindite sooja- ja hüdroisolatsioon</t>
  </si>
  <si>
    <t>Alusmüüritised, soklid- ja vundamenditalad</t>
  </si>
  <si>
    <t>Aluspõrandad</t>
  </si>
  <si>
    <t>Liiv- ja killustikalus</t>
  </si>
  <si>
    <t>Ehituskile 0,2 mm</t>
  </si>
  <si>
    <t>R/b plaat 80 mm  (betoon C25/30)</t>
  </si>
  <si>
    <t>Kinnitustarvik ja/või abivahend</t>
  </si>
  <si>
    <t>Kandvad  välisseinad</t>
  </si>
  <si>
    <t>Distantsliist 28x45 mm</t>
  </si>
  <si>
    <t>Roovitis 45x45 s ca 350mm</t>
  </si>
  <si>
    <t>Mineraalvill 100mm  (Isover KL31)</t>
  </si>
  <si>
    <t>Mineraalvill 50mm (Isover KL31)</t>
  </si>
  <si>
    <t>Tuuletõke 30 mm (Isover RKL Facade EJ)</t>
  </si>
  <si>
    <t>Tuuletõkke membraan väljapoole (Divoroll universal +2S)</t>
  </si>
  <si>
    <t>Seinte fassaadikatted</t>
  </si>
  <si>
    <t>kmpl</t>
  </si>
  <si>
    <t>Vahe- ja katuslaed</t>
  </si>
  <si>
    <t>Mineraalvill 100mm  (Isover KL37)</t>
  </si>
  <si>
    <t>Mineraalvill 50mm  (Isover KL37)</t>
  </si>
  <si>
    <t>Põrandakütte isolatsiooniplaat 30 mm (Tycroc UHP)</t>
  </si>
  <si>
    <t>Ehituspapp 0,8 mm</t>
  </si>
  <si>
    <t>Mademega 180° trepp</t>
  </si>
  <si>
    <t>Puidust aknalauad b=300 mm</t>
  </si>
  <si>
    <t>Puitaknad, terrassiuksed</t>
  </si>
  <si>
    <t>Aknad vastavalt spetsifikatsioonile 022019_PP_AR-7-02_avataidetespetsifikatsioon</t>
  </si>
  <si>
    <t>Välisukse lukustus ja varustus</t>
  </si>
  <si>
    <t>Välisuks U-1</t>
  </si>
  <si>
    <t>Puituksed ja -väravad</t>
  </si>
  <si>
    <t>Pööninguluuk LEX60, 540x1130/2700</t>
  </si>
  <si>
    <t>Puitlaastplaat , punnsoonega (osb 25 mm)</t>
  </si>
  <si>
    <t>Kandetalad 45x195 (immutatud)</t>
  </si>
  <si>
    <t>Puistevill h=500 mm</t>
  </si>
  <si>
    <t>Aluskate, membraan väljapoole (Divoroll universal +2S)</t>
  </si>
  <si>
    <t>Tuulesuunajad (isover RKL 31)</t>
  </si>
  <si>
    <t xml:space="preserve">Puitkarkass 45x95 C24 </t>
  </si>
  <si>
    <t>Uksed vastavalt spetsifikatsioonile 022019_PP_AR-7-02_avataidetespetsifikatsioon</t>
  </si>
  <si>
    <t>ruum 102 (esik)</t>
  </si>
  <si>
    <t>ruum 103 (trepihall)</t>
  </si>
  <si>
    <t>ruum 104 (tehnoruum)</t>
  </si>
  <si>
    <t>ruum 105 (elutuba/köök)</t>
  </si>
  <si>
    <t>ruum 202 (tuba)</t>
  </si>
  <si>
    <t>ruum 203 (trepihall)</t>
  </si>
  <si>
    <t>ruum 204 (tuba)</t>
  </si>
  <si>
    <t>ruum 205 (tuba)</t>
  </si>
  <si>
    <t>ruum 206 (tuba)</t>
  </si>
  <si>
    <t>ruum 101 (tualett/vannituba)</t>
  </si>
  <si>
    <t>ruum 201 (tualett/vannituba)</t>
  </si>
  <si>
    <t>Hüdroisolatsioon (Kiilto Fibergum)</t>
  </si>
  <si>
    <t>Aurutõke sissepoole (Isover Vario KM Duplex)</t>
  </si>
  <si>
    <t>Lagede metall- ja plekk-katted, ripplaed</t>
  </si>
  <si>
    <t>Puidust laed, kipsplaatlaed</t>
  </si>
  <si>
    <t>Lagede sooja-, heli- ja hüdroisolatsioon</t>
  </si>
  <si>
    <t>Puitpõrandad (parkett)</t>
  </si>
  <si>
    <t>Plaatpõrandad (keraamilised plaadid)</t>
  </si>
  <si>
    <t>Plaatkatted (keraamilised plaadid)</t>
  </si>
  <si>
    <t>Parketi alusvaip 2 mm</t>
  </si>
  <si>
    <t>Moodulahi/kamin</t>
  </si>
  <si>
    <t>Küttetorstik</t>
  </si>
  <si>
    <t>Soojuspump</t>
  </si>
  <si>
    <t>Taldmik (fibo taldmiku plokk, 490x185x350)</t>
  </si>
  <si>
    <t>Kuivbetoon (weber S-30)</t>
  </si>
  <si>
    <t>Armatuurvõrk Ø8 150*150</t>
  </si>
  <si>
    <t>kg</t>
  </si>
  <si>
    <t>Täiteliiv põranda alla (arvestatud 1 meetrine kiht)</t>
  </si>
  <si>
    <t>Puitkarkass 45x45 s 400mm (seespool)</t>
  </si>
  <si>
    <t>Töö nr 02-2019</t>
  </si>
  <si>
    <t>Elamu</t>
  </si>
  <si>
    <t>Staadium: Põhiprojekt</t>
  </si>
  <si>
    <t>Koostas: Maisart OÜ</t>
  </si>
  <si>
    <t>Ventilatsiooni- ja küttesüsteem</t>
  </si>
  <si>
    <t>Kuupäev: 26.06.2019</t>
  </si>
  <si>
    <t>Kinnitas: Priit Kähr</t>
  </si>
  <si>
    <t>Liisu, Vintse küla, Lääne-Harju vald,</t>
  </si>
  <si>
    <t>lk 1(1)</t>
  </si>
  <si>
    <t>Harju maakond</t>
  </si>
  <si>
    <t>Küttesüsteemi spetsifikatsioon</t>
  </si>
  <si>
    <t>Jrk nr</t>
  </si>
  <si>
    <t>Hulk</t>
  </si>
  <si>
    <t>Märkus</t>
  </si>
  <si>
    <t>Komplekte soojuspump</t>
  </si>
  <si>
    <t>nt. Nibe F2120</t>
  </si>
  <si>
    <t>Paisupaak kütteveele 21L</t>
  </si>
  <si>
    <t>Pressitav terastoru DN25</t>
  </si>
  <si>
    <t>m</t>
  </si>
  <si>
    <t>Pressitav terastoru DN32</t>
  </si>
  <si>
    <t>Liiniseadeventiil  DN20</t>
  </si>
  <si>
    <t>nt. STAD20</t>
  </si>
  <si>
    <t>Põrandaküttekollektor 6-le ringile</t>
  </si>
  <si>
    <t>Kollektorkapp, süvistatav</t>
  </si>
  <si>
    <t>Kollektorkapp, pinnapealne</t>
  </si>
  <si>
    <t>Põrandaküttetoru Ø20</t>
  </si>
  <si>
    <t>nt. Uponor PE-RT</t>
  </si>
  <si>
    <t>Kuulventiilid DN 25</t>
  </si>
  <si>
    <t>Kuulventiilid DN 32</t>
  </si>
  <si>
    <t>Põranda temperatuuriandur</t>
  </si>
  <si>
    <t>Põrandakütte automaatika</t>
  </si>
  <si>
    <t>Isolatsioon SI30 DN25</t>
  </si>
  <si>
    <t>Isolatsioon SI30 DN32</t>
  </si>
  <si>
    <t>-</t>
  </si>
  <si>
    <t>Spetsifikatsioonis  toodud  teraspress  materjalid  on  arvestatud  kuni  soojuspumba</t>
  </si>
  <si>
    <t>ühendusteni.</t>
  </si>
  <si>
    <t>Kompleksne soojuspump peab sisaldama kõiki vajalikke toruarmatuure kuni tarbevee-</t>
  </si>
  <si>
    <t>ja põrandakütte torustikuni tehnoruumis.</t>
  </si>
  <si>
    <t>Spetsifikatsioonis toodud materjalide kogused on arvestatud põhiprojekti jooniste</t>
  </si>
  <si>
    <t>põhjal.</t>
  </si>
  <si>
    <t>Spetsifikatsioonis toodud materjali kogused täpsustatakse tööprojekti käigus.</t>
  </si>
  <si>
    <t>Teraspresstorude põlved ja üleminekud täpsustatakse tööjooniste- või paigalduse</t>
  </si>
  <si>
    <t>käigus.</t>
  </si>
  <si>
    <t>Ventilatsioonisüsteemi spetsifikatsioon</t>
  </si>
  <si>
    <t>Rootorsoojustagastiga sissepuhke-</t>
  </si>
  <si>
    <t>nt. Flexit</t>
  </si>
  <si>
    <t>väljatõmbe agregaat (L=306 m³/h,</t>
  </si>
  <si>
    <t>Nordic S4)</t>
  </si>
  <si>
    <t>H=120 Pa)</t>
  </si>
  <si>
    <t>Elektrilise ajamiga sulgklapp Ø160</t>
  </si>
  <si>
    <t>Välisrest, US-AV Ø160</t>
  </si>
  <si>
    <t>Mürasummuti Ø160-600</t>
  </si>
  <si>
    <t>nt. Acu_Comp</t>
  </si>
  <si>
    <t>Mürasummuti Ø125-600</t>
  </si>
  <si>
    <t>nt. USI</t>
  </si>
  <si>
    <t>Mürasummuti Ø125-1000</t>
  </si>
  <si>
    <t>Õhukanal Ø100</t>
  </si>
  <si>
    <t>nt. upnor</t>
  </si>
  <si>
    <t>Õhukanal Ø125</t>
  </si>
  <si>
    <t>Õhukanal Ø160</t>
  </si>
  <si>
    <t>teraslehest</t>
  </si>
  <si>
    <t>kanal</t>
  </si>
  <si>
    <t>Põlv Ø125 90°</t>
  </si>
  <si>
    <t>terasest põlv</t>
  </si>
  <si>
    <t>Põlv Ø100 90°</t>
  </si>
  <si>
    <t>Põlv Ø160 90°</t>
  </si>
  <si>
    <t>Kolmik 125/125</t>
  </si>
  <si>
    <t>Kolmik 125/100</t>
  </si>
  <si>
    <t>Kolmik 160/100</t>
  </si>
  <si>
    <t>Kolmik 160/125</t>
  </si>
  <si>
    <t>Siirdmik 125-100</t>
  </si>
  <si>
    <t>Siirdmik 160-125</t>
  </si>
  <si>
    <t>Sissepuhkeplafoon KTS 100</t>
  </si>
  <si>
    <t>Sissepuhkeplafoon KTS 125</t>
  </si>
  <si>
    <t>Sissepuhkeplafoon STQA 100</t>
  </si>
  <si>
    <t>Väljatõmbeplafoon KSO 100</t>
  </si>
  <si>
    <t>Väljatõmbeplafoon KSO 125</t>
  </si>
  <si>
    <t>Reguleerklapp IRIS 125</t>
  </si>
  <si>
    <t>Isolatsioon 50 mm</t>
  </si>
  <si>
    <t>Isolatsioon 100 mm</t>
  </si>
  <si>
    <t>Kuupäev: 21.07.2019</t>
  </si>
  <si>
    <t>Veevarustuse ja kanalisatsioonisüsteemi spetsifikatsioon</t>
  </si>
  <si>
    <t>Valamud (kinnitused, sifoon)</t>
  </si>
  <si>
    <t>Trapp, seinaäärne</t>
  </si>
  <si>
    <t>nt. Aco</t>
  </si>
  <si>
    <t>nt. Uponor</t>
  </si>
  <si>
    <t>Kastmiskraan, l=400 mm</t>
  </si>
  <si>
    <t>Sulgkraan, nurk, DN15 kroom</t>
  </si>
  <si>
    <t>valamu all</t>
  </si>
  <si>
    <t>Pesumasinakraan, 1/2-3/4</t>
  </si>
  <si>
    <t>Sulgkraan DN15</t>
  </si>
  <si>
    <t>SV liinile</t>
  </si>
  <si>
    <t>KV liinile</t>
  </si>
  <si>
    <t>Sulgkraan DN32</t>
  </si>
  <si>
    <t>veemõõdusõlm</t>
  </si>
  <si>
    <t>Tarbevee paisupaak, 12 l</t>
  </si>
  <si>
    <t>Mudafilter, DN25</t>
  </si>
  <si>
    <t>Veearvesti, DN25</t>
  </si>
  <si>
    <t>vajadusel</t>
  </si>
  <si>
    <t>Liiniseadeventiil, DN15</t>
  </si>
  <si>
    <t>Soojaveeringlus</t>
  </si>
  <si>
    <t>Alupex Ø16x2,0</t>
  </si>
  <si>
    <t>Alupex Ø20x2,0</t>
  </si>
  <si>
    <t>Hülsstoru Ø18</t>
  </si>
  <si>
    <t>Hülsstoru Ø23</t>
  </si>
  <si>
    <t>Isolatsioon, SI30, Ø16</t>
  </si>
  <si>
    <t>Isolatsioon, SI30, Ø20</t>
  </si>
  <si>
    <t>PVC kanalisatsioonitoru Ø110</t>
  </si>
  <si>
    <t>PVC kanalisatsioonitoru Ø75</t>
  </si>
  <si>
    <t>Faili nimi: 022019_PP_VK-8-01_VKspetsifikatsioon</t>
  </si>
  <si>
    <t>PVC kanalisatsioonitoru Ø50</t>
  </si>
  <si>
    <t>PVC kanalisatsioonitoru Ø40</t>
  </si>
  <si>
    <t>Puhastusluuk Ø110</t>
  </si>
  <si>
    <t>Tuulutusotsik,  Ø110</t>
  </si>
  <si>
    <t>28.04.2019 1/3</t>
  </si>
  <si>
    <t>ELAMU ELEKTRIPAIGALDISE PROJEKT</t>
  </si>
  <si>
    <t>Liisu, Vintse küla, Lääne-harju vald, Harju maakond</t>
  </si>
  <si>
    <t>Koostas: J.Ränk</t>
  </si>
  <si>
    <t>Spetsifikatsioon</t>
  </si>
  <si>
    <t>Jrk.</t>
  </si>
  <si>
    <t>Pos.nr</t>
  </si>
  <si>
    <t>Seadme kirjeldus</t>
  </si>
  <si>
    <t>Toote tüüp</t>
  </si>
  <si>
    <t>Valmistaja</t>
  </si>
  <si>
    <t>Kogus</t>
  </si>
  <si>
    <t>JAOTUSKESKUSED</t>
  </si>
  <si>
    <t>PJK komplekteerida vastavalt skeemile EL-7-01</t>
  </si>
  <si>
    <t>N/A</t>
  </si>
  <si>
    <t>IP30</t>
  </si>
  <si>
    <t>Süvis</t>
  </si>
  <si>
    <t>VALGUSTID</t>
  </si>
  <si>
    <t>Pos.1</t>
  </si>
  <si>
    <t>Pind./Riput. laevalgusti 2x18W LED 230VAC</t>
  </si>
  <si>
    <t>IP20</t>
  </si>
  <si>
    <t>Pind./riput.</t>
  </si>
  <si>
    <t>Pos.2</t>
  </si>
  <si>
    <t>Süvis, laevalgusti 10W LED 230VAC</t>
  </si>
  <si>
    <t>Pos.3</t>
  </si>
  <si>
    <t>Pind. plafoonvalgusti 20W LED 230VAC</t>
  </si>
  <si>
    <t>Pind</t>
  </si>
  <si>
    <t>Pos.4</t>
  </si>
  <si>
    <t>Süvis, laevalgusti 6W 12VDC</t>
  </si>
  <si>
    <t>IP44</t>
  </si>
  <si>
    <t>Pos.5</t>
  </si>
  <si>
    <t>Pind, peeglivalgusti 10W/470lm  LED 230VAC</t>
  </si>
  <si>
    <t>Pos.6</t>
  </si>
  <si>
    <t>Pind. seinavalgusti 6W LED 230VAC</t>
  </si>
  <si>
    <t>Pos.7</t>
  </si>
  <si>
    <t>Pind, seinavalgustii 10W LED 230VAC</t>
  </si>
  <si>
    <t>Pos.8</t>
  </si>
  <si>
    <t>Pind. seinavalgusti 12W LED 230VAC</t>
  </si>
  <si>
    <t>LÜLITID</t>
  </si>
  <si>
    <t>Lihtlüliti 10A/230VAC</t>
  </si>
  <si>
    <t>Basic55</t>
  </si>
  <si>
    <t>ABB</t>
  </si>
  <si>
    <t>Grupilüliti 10A/230VAC</t>
  </si>
  <si>
    <t>Veksellüliti 10A/230VAC</t>
  </si>
  <si>
    <t>Ristlüliti 10A/230VAC</t>
  </si>
  <si>
    <t>PISTIKUPESAD</t>
  </si>
  <si>
    <t>Pistikupesa 16A/230VAC, PE-kontaktiga</t>
  </si>
  <si>
    <t>Generaatori pistikupesa 16A/230VAC, PE-kontaktiga</t>
  </si>
  <si>
    <t>El.pliidi pistikupesa, 3F-NPE</t>
  </si>
  <si>
    <t>Seadme toos/harukarp</t>
  </si>
  <si>
    <t>OBO BETTERMANN</t>
  </si>
  <si>
    <t>LÜLITITE / PISTIKUPESAD RAAMID</t>
  </si>
  <si>
    <t>1-ne raam</t>
  </si>
  <si>
    <t>2-ne raam</t>
  </si>
  <si>
    <t>3-ne raam</t>
  </si>
  <si>
    <t>TERMOSTAADID</t>
  </si>
  <si>
    <t>Põrandakütte termostaat põrandaanduriga</t>
  </si>
  <si>
    <t>Põrandakütte termostaat õhuanduriga</t>
  </si>
  <si>
    <t>KAABLID</t>
  </si>
  <si>
    <t>XLPE isol. 500V paigalduskaabel (Cu)</t>
  </si>
  <si>
    <t>XPJ-HF 5G2,5</t>
  </si>
  <si>
    <t>Draka</t>
  </si>
  <si>
    <t>~19</t>
  </si>
  <si>
    <t>XPJ-HF 5G1,5</t>
  </si>
  <si>
    <t>~61</t>
  </si>
  <si>
    <t>XPJ-HF 3G2,5</t>
  </si>
  <si>
    <t>~390</t>
  </si>
  <si>
    <t>XPJ-HF 3G1,5</t>
  </si>
  <si>
    <t>~360</t>
  </si>
  <si>
    <t>XPJ-HF 3x1,5</t>
  </si>
  <si>
    <t>~38</t>
  </si>
  <si>
    <t>XPJ-HF 3G4</t>
  </si>
  <si>
    <t>~10</t>
  </si>
  <si>
    <t>1kV jõukaabel (Cu)</t>
  </si>
  <si>
    <t>MCMK 2x2,5/2,5</t>
  </si>
  <si>
    <t>1kV jõukaabel (Al)</t>
  </si>
  <si>
    <t>AXPK-PLUS 4G25</t>
  </si>
  <si>
    <t>MAANDUS JA POTENTSIAALIÜHTLUSTUS</t>
  </si>
  <si>
    <t>Potentsiaaliühtlustuslatt</t>
  </si>
  <si>
    <t>MKEM 16 KEVI juht</t>
  </si>
  <si>
    <t>REKA</t>
  </si>
  <si>
    <t>~8</t>
  </si>
  <si>
    <t>MKEM 6 KEVI juht</t>
  </si>
  <si>
    <t>~30</t>
  </si>
  <si>
    <t>Maandus elektrood L=1500</t>
  </si>
  <si>
    <t>Maandusklamber</t>
  </si>
  <si>
    <t>Maandusvarda teravik</t>
  </si>
  <si>
    <t>Vaskköisjuhe Cu25</t>
  </si>
  <si>
    <t>~ 8</t>
  </si>
  <si>
    <t>MÄRKUSED:</t>
  </si>
  <si>
    <t>Installatsiooni abimaterjalid sh kaablikaitsetorud, harukarbid, kiirühendusklemmid, kinnitusvahendid jms täpsustatakse tööde käigus.</t>
  </si>
  <si>
    <t>TARNETE JA TÖÖDE MAHTUDE NING HINNA TABEL (Terminoloogia ja täitmise juhend)</t>
  </si>
  <si>
    <t>Pakkumise maht on määratud projekti (eriosa) kogu dokumentatsiooniga. Pakkuja kohustuseks on kontrollida seletuskirjaga, tabelites, skeemidel ja plaanidel esitatud tarnete kirjeldusi,</t>
  </si>
  <si>
    <t>materjalide ja seadmete koguseid ning dimensioone käesolevas tabelis kirjeldatutega.  Pakkuja tagab, et tema poolt esitatud tarnete ja tööde maksumustega on tagatud kogu projekti (eriosa)</t>
  </si>
  <si>
    <t>dokumentatsiooniga ette nähtud tööde ja tarnete teostamine, st. pakkumise mahu ja maksumuse määratlemisel on primaarne projekti kogu dokumentatsiooniga ettenähtu, ka sel juhul, kui</t>
  </si>
  <si>
    <t>käesoleva mahtude tabeli (spetsifikatsiooni) koostamisel on aset leidnud ebatäpsused, mitmeti tõlgendatavused või mõni ilmselgelt eristuv töö on jäänud kajastamata. Hiljem ilmnenud</t>
  </si>
  <si>
    <t>erinevused ja (pakkuja töövõtetest sõltuvad) tegelikult vaja läinud materjalide koguste ja tööde mahtude erinevused ei anna õigust pretensioonide esitamiseks.</t>
  </si>
  <si>
    <t>Kui mõni rida jääb töövõtja hinnapakkumise tabelis pakkuja poolt täitmata, arvestatakse, et see tarne või töö (maksumus) sisaldub mõnes teises pakkumise tabeli reas.</t>
  </si>
  <si>
    <t>Kõik materjalid ja seadmed peavad olema uued ja kvaliteetsed, tarnitud koos tehnospetsifikaatidega, ekspluatatsiooniks vajalike tagavaraosade, spetsiaaltööriistade ja -vahenditega ning</t>
  </si>
  <si>
    <t>Projektis nimeliselt määratlemata toodete osas peab pakkuja enne hanget ja töödega alustamist kooskõlastama  tellijaga vajalikud andmed tootegruppide kohta, sealhulgas tarnijafirma,</t>
  </si>
  <si>
    <t>Projektis nimeliselt valmistajafirma, tootenimetuse või koodiga määratletud toodet võib asendada muu firma samaväärse tootega tellija nõusolekul ainult pärast hinda ja kvaliteeti määravate</t>
  </si>
  <si>
    <t>Paigaldustööde mahtu kuulub muu hulgas seadmete ja paigaldiste varustamine tunnussiltide ja markeeringuga, süsteemide ja seadmete ekspluatatsioonipersonalile vajaliku väljaõppe</t>
  </si>
  <si>
    <t>Seadusandlusega ja eriaktidega määratud juhtudel tuleb korraldada paigaldatud seadmete ja süsteemide ülevaatusi, teimimisi, testimisi, kontrollkäivitusi, surve-, tihenduse- ja pingeproove,</t>
  </si>
  <si>
    <t>Vahesumma</t>
  </si>
  <si>
    <t>Märkused</t>
  </si>
  <si>
    <t>Alusvöö kinnitamiseks</t>
  </si>
  <si>
    <t>Katusekivi seintele</t>
  </si>
  <si>
    <t>Prusside kinnitamiseks detaili 1 tellin ise</t>
  </si>
  <si>
    <t>Korsten õhulõõriga, h=8900 mm, (BMI Monier Rondo Plus või Benders Tona)</t>
  </si>
  <si>
    <t>spetsifikatsioon kaustas "PP Vesi ja kanal"</t>
  </si>
  <si>
    <t>spetsifikatsioon kaustas "PP Elektriprojekt"</t>
  </si>
  <si>
    <t>Hinnad koos käibemaksuga</t>
  </si>
  <si>
    <t>Spetsifikatsioonis toodud materjalide kogused on arvestatud põhiprojekti jooniste põhjal.</t>
  </si>
  <si>
    <t>Vastavalt katusele</t>
  </si>
  <si>
    <t>Tualettpotid (loputuspaak, kanali ühendus, voolik, nurksulgkraan)</t>
  </si>
  <si>
    <t>vastavalt sisearhitektuurile</t>
  </si>
  <si>
    <t>Valamu segisti (kinnitused, ühendustorud)</t>
  </si>
  <si>
    <t>Duššisegisti (lift, kinnitused,ühendusliitmikud)</t>
  </si>
  <si>
    <t>Trapp, vertikaalne 50/50mm ujuva haisulukuga, RV kaas 150x150</t>
  </si>
  <si>
    <t>Sulgkraanidega jaotuskollektor, 7 väljavõtet</t>
  </si>
  <si>
    <t>Spetsifikatsioonis  toodud  kanalisatsiooni  materjalid  on  arvestatud  kuni  esimese vahekaevu ühenduseni.</t>
  </si>
  <si>
    <t>Tarbevee- ja kanalisatsioonitorustiku põlved, liitmikud ja üleminekud täpsustatakse tööjooniste- või paigalduse käigus.</t>
  </si>
  <si>
    <t>IP klass</t>
  </si>
  <si>
    <t>Paigalduse viis</t>
  </si>
  <si>
    <t>Hind kokku [€]</t>
  </si>
  <si>
    <t>Horistontaalne hüdroisolatsioon (Icopal või analoog)</t>
  </si>
  <si>
    <t>ei kuulu töövõttu (paigaldab küttefirma)</t>
  </si>
  <si>
    <t>Ei kuulu töömahtu</t>
  </si>
  <si>
    <t>Teibid (vt seletuskiri)</t>
  </si>
  <si>
    <t>Tilgaplekk soklile (PUR), koos kinnitustavikutega</t>
  </si>
  <si>
    <t>Soklikrohv (silikoonvaikkrohv SAKRET SIP/P või weber.pas 481, toonitud)</t>
  </si>
  <si>
    <t>Vahtpolüsterool 50 mm, eraldusriba (EPS 100)</t>
  </si>
  <si>
    <t>Vahtpolüsterool 100 mm korstnavundamendi alla (XPS Styrofoam 250 sl-a-n)</t>
  </si>
  <si>
    <t>Veeplekid (sh akna- ja uksepaled); PUR plekk</t>
  </si>
  <si>
    <t>Kinnitustarvikud/abivahendid, sh teibid</t>
  </si>
  <si>
    <r>
      <t xml:space="preserve">spetsifikatsioon kaustas "PP Vesi ja kanal"; </t>
    </r>
  </si>
  <si>
    <t>NB: 1.k põrandaalune kanalisatsioon, kaev ja reoveepuhasti ei kuulu töömahtu</t>
  </si>
  <si>
    <t>Laudvooder  21x145mm UYS (otsaseinad+räästakastid); tehase krunt+2k värv</t>
  </si>
  <si>
    <t>Piirdelauad 21x120 HS4E; tehase krunt+2k värv</t>
  </si>
  <si>
    <t>Näriliste võrk</t>
  </si>
  <si>
    <t>Alusvöö 45x195</t>
  </si>
  <si>
    <t>Mineraalvilla lint hüdroisolatsiooni peal nt: Isover TK</t>
  </si>
  <si>
    <t>Laetalad 45x195</t>
  </si>
  <si>
    <t>Laetalad 45x245</t>
  </si>
  <si>
    <t>Vahevööd 45x195</t>
  </si>
  <si>
    <t>Akna sillused NS seinad. 45x195</t>
  </si>
  <si>
    <t>Akna sillused NS seinad. 45x245</t>
  </si>
  <si>
    <t>Akna sillused ja lisaprussid E 45x195</t>
  </si>
  <si>
    <t>Akna sillused ja lisaprussid E 45x245</t>
  </si>
  <si>
    <t>Akna sillused ja lisaprussid E 45x95</t>
  </si>
  <si>
    <t>Akna sillused ja lisaprussid W 45x195</t>
  </si>
  <si>
    <t>Akna sillused ja lisaprussid W 45x245</t>
  </si>
  <si>
    <t>Akna sillused ja lisaprussid W 45x95</t>
  </si>
  <si>
    <t>Fermid ja sarikad vastavalt joonistele  OÜ Maisart töö nr 242020, joonis EK-8-01 ja EK-5-06</t>
  </si>
  <si>
    <t>Vahevööd 45x245</t>
  </si>
  <si>
    <t>Korstna krohvimine</t>
  </si>
  <si>
    <t>PUR või PVC?</t>
  </si>
  <si>
    <t>Materjal koos paigaldusega; üh. hind</t>
  </si>
  <si>
    <t>NB: läänepoolne terass ei kuulu töövõttu</t>
  </si>
  <si>
    <t>Puit- ja kipsplaatvaheseinad (mittekandvad)</t>
  </si>
  <si>
    <t>2k korruse postid 45x195 sh kandvad siseseinad</t>
  </si>
  <si>
    <t>1k postid 45x195 sh kandvad siseseinad</t>
  </si>
  <si>
    <t>OSB 3, 15mm (jäigastav plaat karkassi siseküljel)</t>
  </si>
  <si>
    <t>m2</t>
  </si>
  <si>
    <t xml:space="preserve">Roovitis 28x95 s  400mm </t>
  </si>
  <si>
    <t>nt. Uponor Vario S</t>
  </si>
  <si>
    <t>Vahtpolüsterool 300 mm (EPS 100)</t>
  </si>
  <si>
    <t>Vertikaalne roovitis 22x45 mm (seespool kipsi alla)</t>
  </si>
  <si>
    <r>
      <t xml:space="preserve">Kaabeldus, </t>
    </r>
    <r>
      <rPr>
        <strike/>
        <sz val="11"/>
        <rFont val="Calibri"/>
        <family val="2"/>
      </rPr>
      <t>pistikud</t>
    </r>
    <r>
      <rPr>
        <sz val="11"/>
        <rFont val="Calibri"/>
        <family val="2"/>
      </rPr>
      <t xml:space="preserve">, </t>
    </r>
    <r>
      <rPr>
        <strike/>
        <sz val="11"/>
        <rFont val="Calibri"/>
        <family val="2"/>
      </rPr>
      <t>lülitid</t>
    </r>
  </si>
  <si>
    <t>KS</t>
  </si>
  <si>
    <t>Katusekivi. Sisaldab kinnitustarvikuid ja abivahendeid</t>
  </si>
  <si>
    <t>Katusekivi. Sisaldab kinnitus- ja lisatarvikuid ning abivahendeid</t>
  </si>
  <si>
    <t>Kipsplaat 13 mm, sh niiskuskindel kipsplaat niisketes ruumides</t>
  </si>
  <si>
    <t xml:space="preserve">ei kuulu töövõttu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</si>
</sst>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_-* #,##0.00\ [$€-1]_-;\-* #,##0.00\ [$€-1]_-;_-* &quot;-&quot;??\ [$€-1]_-;_-@_-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_-* #,##0.000\ _k_r_-;\-* #,##0.000\ _k_r_-;_-* &quot;-&quot;??\ _k_r_-;_-@_-"/>
    <numFmt numFmtId="189" formatCode="_-* #,##0.0\ _k_r_-;\-* #,##0.0\ _k_r_-;_-* &quot;-&quot;??\ _k_r_-;_-@_-"/>
    <numFmt numFmtId="190" formatCode="_-* #,##0\ _k_r_-;\-* #,##0\ _k_r_-;_-* &quot;-&quot;??\ _k_r_-;_-@_-"/>
    <numFmt numFmtId="191" formatCode="[$-425]dddd\,\ d\.\ 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9FFC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" fontId="24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28" fillId="0" borderId="0" xfId="0" applyFont="1" applyAlignment="1">
      <alignment horizontal="left" indent="2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80" fontId="3" fillId="0" borderId="12" xfId="44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left"/>
    </xf>
    <xf numFmtId="182" fontId="2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82" fontId="3" fillId="33" borderId="10" xfId="44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center"/>
    </xf>
    <xf numFmtId="182" fontId="51" fillId="0" borderId="10" xfId="44" applyNumberFormat="1" applyFont="1" applyFill="1" applyBorder="1" applyAlignment="1">
      <alignment horizontal="center"/>
    </xf>
    <xf numFmtId="183" fontId="51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left"/>
    </xf>
    <xf numFmtId="182" fontId="2" fillId="34" borderId="1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/>
    </xf>
    <xf numFmtId="18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82" fontId="51" fillId="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182" fontId="3" fillId="33" borderId="10" xfId="44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182" fontId="51" fillId="0" borderId="10" xfId="44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82" fontId="3" fillId="33" borderId="10" xfId="44" applyNumberFormat="1" applyFont="1" applyFill="1" applyBorder="1" applyAlignment="1">
      <alignment horizontal="left"/>
    </xf>
    <xf numFmtId="182" fontId="50" fillId="0" borderId="10" xfId="0" applyNumberFormat="1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182" fontId="3" fillId="0" borderId="10" xfId="0" applyNumberFormat="1" applyFont="1" applyBorder="1" applyAlignment="1">
      <alignment horizontal="left"/>
    </xf>
    <xf numFmtId="182" fontId="3" fillId="0" borderId="10" xfId="44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183" fontId="3" fillId="36" borderId="10" xfId="0" applyNumberFormat="1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/>
    </xf>
    <xf numFmtId="182" fontId="3" fillId="36" borderId="10" xfId="44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3" fillId="36" borderId="10" xfId="44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/>
    </xf>
    <xf numFmtId="182" fontId="3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182" fontId="3" fillId="36" borderId="10" xfId="44" applyNumberFormat="1" applyFont="1" applyFill="1" applyBorder="1" applyAlignment="1">
      <alignment horizontal="left" vertical="center"/>
    </xf>
    <xf numFmtId="182" fontId="3" fillId="36" borderId="10" xfId="44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182" fontId="3" fillId="35" borderId="10" xfId="44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182" fontId="3" fillId="36" borderId="10" xfId="44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left"/>
    </xf>
    <xf numFmtId="182" fontId="3" fillId="35" borderId="10" xfId="44" applyNumberFormat="1" applyFont="1" applyFill="1" applyBorder="1" applyAlignment="1">
      <alignment horizontal="left"/>
    </xf>
    <xf numFmtId="182" fontId="2" fillId="35" borderId="10" xfId="0" applyNumberFormat="1" applyFont="1" applyFill="1" applyBorder="1" applyAlignment="1">
      <alignment horizontal="left"/>
    </xf>
    <xf numFmtId="182" fontId="3" fillId="35" borderId="10" xfId="44" applyNumberFormat="1" applyFont="1" applyFill="1" applyBorder="1" applyAlignment="1">
      <alignment horizontal="left" vertical="center"/>
    </xf>
    <xf numFmtId="4" fontId="3" fillId="35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79</xdr:row>
      <xdr:rowOff>114300</xdr:rowOff>
    </xdr:from>
    <xdr:to>
      <xdr:col>21</xdr:col>
      <xdr:colOff>133350</xdr:colOff>
      <xdr:row>103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06600" y="15354300"/>
          <a:ext cx="66389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95</xdr:row>
      <xdr:rowOff>104775</xdr:rowOff>
    </xdr:from>
    <xdr:to>
      <xdr:col>10</xdr:col>
      <xdr:colOff>104775</xdr:colOff>
      <xdr:row>95</xdr:row>
      <xdr:rowOff>104775</xdr:rowOff>
    </xdr:to>
    <xdr:sp>
      <xdr:nvSpPr>
        <xdr:cNvPr id="2" name="Straight Arrow Connector 2"/>
        <xdr:cNvSpPr>
          <a:spLocks/>
        </xdr:cNvSpPr>
      </xdr:nvSpPr>
      <xdr:spPr>
        <a:xfrm>
          <a:off x="13430250" y="18392775"/>
          <a:ext cx="1181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304800</xdr:colOff>
      <xdr:row>109</xdr:row>
      <xdr:rowOff>180975</xdr:rowOff>
    </xdr:from>
    <xdr:to>
      <xdr:col>19</xdr:col>
      <xdr:colOff>104775</xdr:colOff>
      <xdr:row>134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20975" y="21135975"/>
          <a:ext cx="46767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112</xdr:row>
      <xdr:rowOff>123825</xdr:rowOff>
    </xdr:from>
    <xdr:to>
      <xdr:col>10</xdr:col>
      <xdr:colOff>333375</xdr:colOff>
      <xdr:row>112</xdr:row>
      <xdr:rowOff>123825</xdr:rowOff>
    </xdr:to>
    <xdr:sp>
      <xdr:nvSpPr>
        <xdr:cNvPr id="4" name="Straight Arrow Connector 4"/>
        <xdr:cNvSpPr>
          <a:spLocks/>
        </xdr:cNvSpPr>
      </xdr:nvSpPr>
      <xdr:spPr>
        <a:xfrm>
          <a:off x="13658850" y="21650325"/>
          <a:ext cx="1181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zoomScale="85" zoomScaleNormal="85" zoomScalePageLayoutView="80" workbookViewId="0" topLeftCell="A1">
      <pane xSplit="8" ySplit="1" topLeftCell="I200" activePane="bottomRight" state="frozen"/>
      <selection pane="topLeft" activeCell="A1" sqref="A1"/>
      <selection pane="topRight" activeCell="K1" sqref="K1"/>
      <selection pane="bottomLeft" activeCell="A2" sqref="A2"/>
      <selection pane="bottomRight" activeCell="H126" sqref="H126"/>
    </sheetView>
  </sheetViews>
  <sheetFormatPr defaultColWidth="9.140625" defaultRowHeight="12.75"/>
  <cols>
    <col min="1" max="1" width="6.8515625" style="11" customWidth="1"/>
    <col min="2" max="2" width="85.28125" style="4" customWidth="1"/>
    <col min="3" max="4" width="6.7109375" style="4" customWidth="1"/>
    <col min="5" max="5" width="22.140625" style="4" customWidth="1"/>
    <col min="6" max="6" width="9.140625" style="4" customWidth="1"/>
    <col min="7" max="7" width="14.421875" style="4" customWidth="1"/>
    <col min="8" max="8" width="48.00390625" style="4" customWidth="1"/>
    <col min="9" max="16384" width="9.140625" style="4" customWidth="1"/>
  </cols>
  <sheetData>
    <row r="1" spans="1:8" ht="30">
      <c r="A1" s="31" t="s">
        <v>3</v>
      </c>
      <c r="B1" s="31" t="s">
        <v>4</v>
      </c>
      <c r="C1" s="32" t="s">
        <v>0</v>
      </c>
      <c r="D1" s="32" t="s">
        <v>1</v>
      </c>
      <c r="E1" s="32" t="s">
        <v>402</v>
      </c>
      <c r="F1" s="32" t="s">
        <v>2</v>
      </c>
      <c r="G1" s="32" t="s">
        <v>348</v>
      </c>
      <c r="H1" s="32" t="s">
        <v>349</v>
      </c>
    </row>
    <row r="2" spans="1:8" ht="15" customHeight="1" collapsed="1">
      <c r="A2" s="33">
        <v>2</v>
      </c>
      <c r="B2" s="101" t="s">
        <v>6</v>
      </c>
      <c r="C2" s="101"/>
      <c r="D2" s="101"/>
      <c r="E2" s="101"/>
      <c r="F2" s="101"/>
      <c r="G2" s="101"/>
      <c r="H2" s="33"/>
    </row>
    <row r="3" spans="1:8" ht="15" customHeight="1">
      <c r="A3" s="33">
        <v>21</v>
      </c>
      <c r="B3" s="34" t="s">
        <v>56</v>
      </c>
      <c r="C3" s="34"/>
      <c r="D3" s="34"/>
      <c r="E3" s="35"/>
      <c r="F3" s="35"/>
      <c r="G3" s="36">
        <f>SUM(F5:F10)</f>
        <v>0</v>
      </c>
      <c r="H3" s="36"/>
    </row>
    <row r="4" spans="1:11" ht="15" customHeight="1">
      <c r="A4" s="33">
        <v>214</v>
      </c>
      <c r="B4" s="34" t="s">
        <v>57</v>
      </c>
      <c r="C4" s="37"/>
      <c r="D4" s="37"/>
      <c r="E4" s="38"/>
      <c r="F4" s="38"/>
      <c r="G4" s="39"/>
      <c r="H4" s="39"/>
      <c r="I4" s="25"/>
      <c r="J4"/>
      <c r="K4"/>
    </row>
    <row r="5" spans="1:11" ht="15" customHeight="1">
      <c r="A5" s="40"/>
      <c r="B5" s="41" t="s">
        <v>126</v>
      </c>
      <c r="C5" s="42" t="s">
        <v>5</v>
      </c>
      <c r="D5" s="42">
        <v>144</v>
      </c>
      <c r="E5" s="43" t="s">
        <v>165</v>
      </c>
      <c r="F5" s="43" t="s">
        <v>165</v>
      </c>
      <c r="G5" s="44" t="s">
        <v>165</v>
      </c>
      <c r="H5" s="44" t="s">
        <v>418</v>
      </c>
      <c r="I5" s="25"/>
      <c r="J5"/>
      <c r="K5"/>
    </row>
    <row r="6" spans="1:11" ht="15" customHeight="1">
      <c r="A6" s="42"/>
      <c r="B6" s="41" t="s">
        <v>58</v>
      </c>
      <c r="C6" s="42" t="s">
        <v>31</v>
      </c>
      <c r="D6" s="42">
        <v>165</v>
      </c>
      <c r="E6" s="43" t="s">
        <v>165</v>
      </c>
      <c r="F6" s="43" t="s">
        <v>165</v>
      </c>
      <c r="G6" s="44" t="s">
        <v>165</v>
      </c>
      <c r="H6" s="44" t="s">
        <v>418</v>
      </c>
      <c r="I6" s="25"/>
      <c r="J6"/>
      <c r="K6"/>
    </row>
    <row r="7" spans="1:11" ht="15" customHeight="1">
      <c r="A7" s="42"/>
      <c r="B7" s="41" t="s">
        <v>127</v>
      </c>
      <c r="C7" s="42" t="s">
        <v>129</v>
      </c>
      <c r="D7" s="42">
        <v>2000</v>
      </c>
      <c r="E7" s="43" t="s">
        <v>165</v>
      </c>
      <c r="F7" s="43" t="s">
        <v>165</v>
      </c>
      <c r="G7" s="44" t="s">
        <v>165</v>
      </c>
      <c r="H7" s="44" t="s">
        <v>418</v>
      </c>
      <c r="I7" s="25"/>
      <c r="J7"/>
      <c r="K7"/>
    </row>
    <row r="8" spans="1:11" ht="15" customHeight="1">
      <c r="A8" s="42"/>
      <c r="B8" s="41" t="s">
        <v>73</v>
      </c>
      <c r="C8" s="42" t="s">
        <v>82</v>
      </c>
      <c r="D8" s="42">
        <v>1</v>
      </c>
      <c r="E8" s="43" t="s">
        <v>165</v>
      </c>
      <c r="F8" s="43" t="s">
        <v>165</v>
      </c>
      <c r="G8" s="44" t="s">
        <v>165</v>
      </c>
      <c r="H8" s="44" t="s">
        <v>418</v>
      </c>
      <c r="I8" s="25"/>
      <c r="J8" s="25"/>
      <c r="K8" s="9"/>
    </row>
    <row r="9" spans="1:10" ht="15" customHeight="1">
      <c r="A9" s="33">
        <v>217</v>
      </c>
      <c r="B9" s="34" t="s">
        <v>63</v>
      </c>
      <c r="C9" s="37"/>
      <c r="D9" s="37"/>
      <c r="E9" s="38"/>
      <c r="F9" s="38"/>
      <c r="G9" s="39"/>
      <c r="H9" s="39"/>
      <c r="I9" s="25"/>
      <c r="J9" s="7"/>
    </row>
    <row r="10" spans="1:10" ht="15" customHeight="1">
      <c r="A10" s="42"/>
      <c r="B10" s="41" t="s">
        <v>66</v>
      </c>
      <c r="C10" s="42" t="s">
        <v>31</v>
      </c>
      <c r="D10" s="45">
        <v>50</v>
      </c>
      <c r="E10" s="43" t="s">
        <v>165</v>
      </c>
      <c r="F10" s="43" t="s">
        <v>165</v>
      </c>
      <c r="G10" s="44" t="s">
        <v>165</v>
      </c>
      <c r="H10" s="44" t="s">
        <v>418</v>
      </c>
      <c r="I10" s="25"/>
      <c r="J10" s="7"/>
    </row>
    <row r="11" spans="1:10" ht="15" customHeight="1">
      <c r="A11" s="46">
        <v>22</v>
      </c>
      <c r="B11" s="47" t="s">
        <v>64</v>
      </c>
      <c r="C11" s="47"/>
      <c r="D11" s="47"/>
      <c r="E11" s="48"/>
      <c r="F11" s="48"/>
      <c r="G11" s="49">
        <f>SUM(F13:F55)</f>
        <v>0</v>
      </c>
      <c r="H11" s="49"/>
      <c r="I11" s="25"/>
      <c r="J11" s="7"/>
    </row>
    <row r="12" spans="1:10" ht="15" customHeight="1">
      <c r="A12" s="33">
        <v>224</v>
      </c>
      <c r="B12" s="34" t="s">
        <v>68</v>
      </c>
      <c r="C12" s="34"/>
      <c r="D12" s="34"/>
      <c r="E12" s="35"/>
      <c r="F12" s="35"/>
      <c r="G12" s="36"/>
      <c r="H12" s="36"/>
      <c r="I12" s="25"/>
      <c r="J12" s="7"/>
    </row>
    <row r="13" spans="1:10" ht="15" customHeight="1">
      <c r="A13" s="42"/>
      <c r="B13" s="41" t="s">
        <v>59</v>
      </c>
      <c r="C13" s="42" t="s">
        <v>33</v>
      </c>
      <c r="D13" s="45">
        <v>50</v>
      </c>
      <c r="E13" s="43" t="s">
        <v>165</v>
      </c>
      <c r="F13" s="43" t="s">
        <v>165</v>
      </c>
      <c r="G13" s="44" t="s">
        <v>165</v>
      </c>
      <c r="H13" s="44" t="s">
        <v>418</v>
      </c>
      <c r="I13" s="25"/>
      <c r="J13" s="7"/>
    </row>
    <row r="14" spans="1:10" ht="15" customHeight="1">
      <c r="A14" s="42"/>
      <c r="B14" s="41" t="s">
        <v>65</v>
      </c>
      <c r="C14" s="42" t="s">
        <v>31</v>
      </c>
      <c r="D14" s="45">
        <v>50</v>
      </c>
      <c r="E14" s="43" t="s">
        <v>165</v>
      </c>
      <c r="F14" s="43" t="s">
        <v>165</v>
      </c>
      <c r="G14" s="44" t="s">
        <v>165</v>
      </c>
      <c r="H14" s="44" t="s">
        <v>418</v>
      </c>
      <c r="I14" s="25"/>
      <c r="J14" s="7"/>
    </row>
    <row r="15" spans="1:10" ht="15" customHeight="1">
      <c r="A15" s="42"/>
      <c r="B15" s="41" t="s">
        <v>58</v>
      </c>
      <c r="C15" s="42" t="s">
        <v>31</v>
      </c>
      <c r="D15" s="45">
        <v>200</v>
      </c>
      <c r="E15" s="43" t="s">
        <v>165</v>
      </c>
      <c r="F15" s="43" t="s">
        <v>165</v>
      </c>
      <c r="G15" s="44" t="s">
        <v>165</v>
      </c>
      <c r="H15" s="44" t="s">
        <v>418</v>
      </c>
      <c r="I15" s="25"/>
      <c r="J15" s="7"/>
    </row>
    <row r="16" spans="1:10" ht="15" customHeight="1">
      <c r="A16" s="42"/>
      <c r="B16" s="41" t="s">
        <v>60</v>
      </c>
      <c r="C16" s="42" t="s">
        <v>32</v>
      </c>
      <c r="D16" s="45">
        <v>0.78</v>
      </c>
      <c r="E16" s="43" t="s">
        <v>165</v>
      </c>
      <c r="F16" s="43" t="s">
        <v>165</v>
      </c>
      <c r="G16" s="44" t="s">
        <v>165</v>
      </c>
      <c r="H16" s="44" t="s">
        <v>418</v>
      </c>
      <c r="I16" s="25"/>
      <c r="J16" s="7"/>
    </row>
    <row r="17" spans="1:10" ht="15" customHeight="1">
      <c r="A17" s="42"/>
      <c r="B17" s="41" t="s">
        <v>73</v>
      </c>
      <c r="C17" s="42" t="s">
        <v>82</v>
      </c>
      <c r="D17" s="42">
        <v>1</v>
      </c>
      <c r="E17" s="43" t="s">
        <v>165</v>
      </c>
      <c r="F17" s="43" t="s">
        <v>165</v>
      </c>
      <c r="G17" s="44" t="s">
        <v>165</v>
      </c>
      <c r="H17" s="44" t="s">
        <v>418</v>
      </c>
      <c r="I17" s="25"/>
      <c r="J17" s="7"/>
    </row>
    <row r="18" spans="1:10" ht="15" customHeight="1">
      <c r="A18" s="33">
        <v>227</v>
      </c>
      <c r="B18" s="34" t="s">
        <v>67</v>
      </c>
      <c r="C18" s="37"/>
      <c r="D18" s="37"/>
      <c r="E18" s="38"/>
      <c r="F18" s="38"/>
      <c r="G18" s="39"/>
      <c r="H18" s="39"/>
      <c r="I18" s="25"/>
      <c r="J18" s="7"/>
    </row>
    <row r="19" spans="1:10" ht="15" customHeight="1">
      <c r="A19" s="42"/>
      <c r="B19" s="41" t="s">
        <v>61</v>
      </c>
      <c r="C19" s="42" t="s">
        <v>33</v>
      </c>
      <c r="D19" s="45">
        <v>78</v>
      </c>
      <c r="E19" s="43" t="s">
        <v>165</v>
      </c>
      <c r="F19" s="43" t="s">
        <v>165</v>
      </c>
      <c r="G19" s="44" t="s">
        <v>165</v>
      </c>
      <c r="H19" s="44" t="s">
        <v>418</v>
      </c>
      <c r="I19" s="25"/>
      <c r="J19" s="7"/>
    </row>
    <row r="20" spans="1:10" ht="15" customHeight="1">
      <c r="A20" s="42"/>
      <c r="B20" s="41" t="s">
        <v>62</v>
      </c>
      <c r="C20" s="42" t="s">
        <v>33</v>
      </c>
      <c r="D20" s="45">
        <v>65</v>
      </c>
      <c r="E20" s="43" t="s">
        <v>165</v>
      </c>
      <c r="F20" s="43" t="s">
        <v>165</v>
      </c>
      <c r="G20" s="44" t="s">
        <v>165</v>
      </c>
      <c r="H20" s="44" t="s">
        <v>418</v>
      </c>
      <c r="I20" s="27"/>
      <c r="J20" s="7"/>
    </row>
    <row r="21" spans="1:10" ht="15" customHeight="1">
      <c r="A21" s="70"/>
      <c r="B21" s="80" t="s">
        <v>370</v>
      </c>
      <c r="C21" s="70" t="s">
        <v>31</v>
      </c>
      <c r="D21" s="73">
        <v>55</v>
      </c>
      <c r="E21" s="75"/>
      <c r="F21" s="75"/>
      <c r="G21" s="84"/>
      <c r="H21" s="84"/>
      <c r="I21" s="25"/>
      <c r="J21" s="7"/>
    </row>
    <row r="22" spans="1:10" ht="15" customHeight="1">
      <c r="A22" s="70"/>
      <c r="B22" s="80" t="s">
        <v>386</v>
      </c>
      <c r="C22" s="70" t="s">
        <v>31</v>
      </c>
      <c r="D22" s="73">
        <v>55</v>
      </c>
      <c r="E22" s="75"/>
      <c r="F22" s="75"/>
      <c r="G22" s="84"/>
      <c r="H22" s="84"/>
      <c r="I22" s="25"/>
      <c r="J22" s="7"/>
    </row>
    <row r="23" spans="1:10" ht="15" customHeight="1">
      <c r="A23" s="70"/>
      <c r="B23" s="80" t="s">
        <v>73</v>
      </c>
      <c r="C23" s="70" t="s">
        <v>82</v>
      </c>
      <c r="D23" s="70">
        <v>1</v>
      </c>
      <c r="E23" s="75" t="s">
        <v>165</v>
      </c>
      <c r="F23" s="75" t="s">
        <v>165</v>
      </c>
      <c r="G23" s="84" t="s">
        <v>165</v>
      </c>
      <c r="H23" s="84" t="s">
        <v>350</v>
      </c>
      <c r="I23" s="25"/>
      <c r="J23" s="7"/>
    </row>
    <row r="24" spans="1:10" ht="15" customHeight="1">
      <c r="A24" s="46">
        <v>23</v>
      </c>
      <c r="B24" s="47" t="s">
        <v>69</v>
      </c>
      <c r="C24" s="47"/>
      <c r="D24" s="47"/>
      <c r="E24" s="48"/>
      <c r="F24" s="48"/>
      <c r="G24" s="49">
        <f>SUM(F28:F66)</f>
        <v>0</v>
      </c>
      <c r="H24" s="49"/>
      <c r="I24" s="25"/>
      <c r="J24" s="7"/>
    </row>
    <row r="25" spans="1:10" ht="15" customHeight="1">
      <c r="A25" s="33">
        <v>231</v>
      </c>
      <c r="B25" s="34" t="s">
        <v>70</v>
      </c>
      <c r="C25" s="37"/>
      <c r="D25" s="37"/>
      <c r="E25" s="38"/>
      <c r="F25" s="38"/>
      <c r="G25" s="39"/>
      <c r="H25" s="39"/>
      <c r="I25" s="7"/>
      <c r="J25" s="7"/>
    </row>
    <row r="26" spans="1:10" ht="15" customHeight="1">
      <c r="A26" s="40"/>
      <c r="B26" s="41" t="s">
        <v>130</v>
      </c>
      <c r="C26" s="42" t="s">
        <v>32</v>
      </c>
      <c r="D26" s="42">
        <v>70</v>
      </c>
      <c r="E26" s="43" t="s">
        <v>165</v>
      </c>
      <c r="F26" s="43" t="s">
        <v>165</v>
      </c>
      <c r="G26" s="44" t="s">
        <v>165</v>
      </c>
      <c r="H26" s="44" t="s">
        <v>418</v>
      </c>
      <c r="I26" s="7"/>
      <c r="J26" s="7"/>
    </row>
    <row r="27" spans="1:10" ht="15" customHeight="1">
      <c r="A27" s="33">
        <v>232</v>
      </c>
      <c r="B27" s="34" t="s">
        <v>7</v>
      </c>
      <c r="C27" s="37"/>
      <c r="D27" s="37"/>
      <c r="E27" s="38"/>
      <c r="F27" s="38"/>
      <c r="G27" s="39"/>
      <c r="H27" s="39"/>
      <c r="I27" s="7"/>
      <c r="J27" s="7"/>
    </row>
    <row r="28" spans="1:10" ht="15" customHeight="1">
      <c r="A28" s="70"/>
      <c r="B28" s="71" t="s">
        <v>72</v>
      </c>
      <c r="C28" s="70" t="s">
        <v>32</v>
      </c>
      <c r="D28" s="87">
        <v>5.7</v>
      </c>
      <c r="E28" s="75"/>
      <c r="F28" s="75"/>
      <c r="G28" s="84"/>
      <c r="H28" s="84"/>
      <c r="I28" s="7"/>
      <c r="J28" s="7"/>
    </row>
    <row r="29" spans="1:10" ht="15" customHeight="1">
      <c r="A29" s="70"/>
      <c r="B29" s="71" t="s">
        <v>71</v>
      </c>
      <c r="C29" s="70" t="s">
        <v>33</v>
      </c>
      <c r="D29" s="87">
        <v>68</v>
      </c>
      <c r="E29" s="75"/>
      <c r="F29" s="75"/>
      <c r="G29" s="84"/>
      <c r="H29" s="84"/>
      <c r="I29" s="7"/>
      <c r="J29" s="7"/>
    </row>
    <row r="30" spans="1:10" ht="15" customHeight="1">
      <c r="A30" s="42"/>
      <c r="B30" s="50" t="s">
        <v>36</v>
      </c>
      <c r="C30" s="42" t="s">
        <v>31</v>
      </c>
      <c r="D30" s="42">
        <v>500</v>
      </c>
      <c r="E30" s="43" t="s">
        <v>165</v>
      </c>
      <c r="F30" s="43" t="s">
        <v>165</v>
      </c>
      <c r="G30" s="44" t="s">
        <v>165</v>
      </c>
      <c r="H30" s="44" t="s">
        <v>371</v>
      </c>
      <c r="I30" s="7"/>
      <c r="J30" s="7"/>
    </row>
    <row r="31" spans="1:10" ht="15" customHeight="1">
      <c r="A31" s="70"/>
      <c r="B31" s="71" t="s">
        <v>128</v>
      </c>
      <c r="C31" s="70" t="s">
        <v>33</v>
      </c>
      <c r="D31" s="87">
        <f>D29</f>
        <v>68</v>
      </c>
      <c r="E31" s="75"/>
      <c r="F31" s="75"/>
      <c r="G31" s="84"/>
      <c r="H31" s="84"/>
      <c r="I31" s="7"/>
      <c r="J31" s="7"/>
    </row>
    <row r="32" spans="1:10" ht="15" customHeight="1">
      <c r="A32" s="70"/>
      <c r="B32" s="80" t="s">
        <v>73</v>
      </c>
      <c r="C32" s="70" t="s">
        <v>82</v>
      </c>
      <c r="D32" s="70">
        <v>1</v>
      </c>
      <c r="E32" s="75"/>
      <c r="F32" s="75"/>
      <c r="G32" s="84"/>
      <c r="H32" s="84"/>
      <c r="I32" s="7"/>
      <c r="J32" s="7"/>
    </row>
    <row r="33" spans="1:10" ht="15" customHeight="1">
      <c r="A33" s="33">
        <v>236</v>
      </c>
      <c r="B33" s="34" t="s">
        <v>8</v>
      </c>
      <c r="C33" s="37"/>
      <c r="D33" s="37"/>
      <c r="E33" s="38"/>
      <c r="F33" s="38"/>
      <c r="G33" s="39"/>
      <c r="H33" s="39"/>
      <c r="I33" s="7"/>
      <c r="J33" s="7"/>
    </row>
    <row r="34" spans="1:10" ht="15" customHeight="1">
      <c r="A34" s="70"/>
      <c r="B34" s="80" t="s">
        <v>411</v>
      </c>
      <c r="C34" s="70" t="s">
        <v>32</v>
      </c>
      <c r="D34" s="87">
        <v>20.4</v>
      </c>
      <c r="E34" s="75"/>
      <c r="F34" s="75"/>
      <c r="G34" s="84"/>
      <c r="H34" s="88"/>
      <c r="I34" s="7"/>
      <c r="J34" s="7"/>
    </row>
    <row r="35" spans="1:10" ht="15" customHeight="1">
      <c r="A35" s="70"/>
      <c r="B35" s="80" t="s">
        <v>377</v>
      </c>
      <c r="C35" s="70"/>
      <c r="D35" s="87"/>
      <c r="E35" s="75"/>
      <c r="F35" s="75"/>
      <c r="G35" s="84"/>
      <c r="H35" s="88"/>
      <c r="I35" s="7"/>
      <c r="J35" s="7"/>
    </row>
    <row r="36" spans="1:10" ht="15" customHeight="1">
      <c r="A36" s="70"/>
      <c r="B36" s="80" t="s">
        <v>376</v>
      </c>
      <c r="C36" s="70" t="s">
        <v>32</v>
      </c>
      <c r="D36" s="70">
        <v>0.9</v>
      </c>
      <c r="E36" s="75"/>
      <c r="F36" s="75"/>
      <c r="G36" s="84"/>
      <c r="H36" s="84"/>
      <c r="I36" s="7"/>
      <c r="J36" s="7"/>
    </row>
    <row r="37" spans="1:8" ht="15" customHeight="1">
      <c r="A37" s="70"/>
      <c r="B37" s="80" t="s">
        <v>73</v>
      </c>
      <c r="C37" s="70" t="s">
        <v>82</v>
      </c>
      <c r="D37" s="70">
        <v>1</v>
      </c>
      <c r="E37" s="75"/>
      <c r="F37" s="75"/>
      <c r="G37" s="84"/>
      <c r="H37" s="84"/>
    </row>
    <row r="38" spans="1:8" ht="15" customHeight="1" collapsed="1">
      <c r="A38" s="33">
        <v>3</v>
      </c>
      <c r="B38" s="101" t="s">
        <v>9</v>
      </c>
      <c r="C38" s="101"/>
      <c r="D38" s="101"/>
      <c r="E38" s="101"/>
      <c r="F38" s="101"/>
      <c r="G38" s="101"/>
      <c r="H38" s="33"/>
    </row>
    <row r="39" spans="1:12" ht="15" customHeight="1">
      <c r="A39" s="33">
        <v>32</v>
      </c>
      <c r="B39" s="34" t="s">
        <v>74</v>
      </c>
      <c r="C39" s="34"/>
      <c r="D39" s="34"/>
      <c r="E39" s="35"/>
      <c r="F39" s="35"/>
      <c r="G39" s="36">
        <f>SUM(F40:F70)</f>
        <v>0</v>
      </c>
      <c r="H39" s="36"/>
      <c r="J39" s="25"/>
      <c r="K39" s="25"/>
      <c r="L39" s="9"/>
    </row>
    <row r="40" spans="1:12" ht="15" customHeight="1">
      <c r="A40" s="33">
        <v>326</v>
      </c>
      <c r="B40" s="34" t="s">
        <v>34</v>
      </c>
      <c r="C40" s="37"/>
      <c r="D40" s="37"/>
      <c r="E40" s="38"/>
      <c r="F40" s="38"/>
      <c r="G40" s="51"/>
      <c r="H40" s="51"/>
      <c r="J40" s="25"/>
      <c r="K40" s="25"/>
      <c r="L40" s="9"/>
    </row>
    <row r="41" spans="1:12" ht="15" customHeight="1">
      <c r="A41" s="77"/>
      <c r="B41" s="80" t="s">
        <v>385</v>
      </c>
      <c r="C41" s="70" t="s">
        <v>31</v>
      </c>
      <c r="D41" s="70">
        <v>48</v>
      </c>
      <c r="E41" s="75"/>
      <c r="F41" s="75"/>
      <c r="G41" s="81"/>
      <c r="H41" s="81"/>
      <c r="J41" s="25"/>
      <c r="K41" s="25"/>
      <c r="L41" s="9"/>
    </row>
    <row r="42" spans="1:12" ht="15" customHeight="1">
      <c r="A42" s="77"/>
      <c r="B42" s="80" t="s">
        <v>406</v>
      </c>
      <c r="C42" s="70" t="s">
        <v>31</v>
      </c>
      <c r="D42" s="70">
        <v>305</v>
      </c>
      <c r="E42" s="75"/>
      <c r="F42" s="75"/>
      <c r="G42" s="81"/>
      <c r="H42" s="81"/>
      <c r="J42" s="25"/>
      <c r="K42" s="25"/>
      <c r="L42" s="9"/>
    </row>
    <row r="43" spans="1:12" ht="15" customHeight="1">
      <c r="A43" s="77"/>
      <c r="B43" s="80" t="s">
        <v>405</v>
      </c>
      <c r="C43" s="70" t="s">
        <v>31</v>
      </c>
      <c r="D43" s="70">
        <v>230</v>
      </c>
      <c r="E43" s="75"/>
      <c r="F43" s="75"/>
      <c r="G43" s="81"/>
      <c r="H43" s="81"/>
      <c r="J43" s="25"/>
      <c r="K43" s="25"/>
      <c r="L43" s="9"/>
    </row>
    <row r="44" spans="1:12" ht="15" customHeight="1">
      <c r="A44" s="77"/>
      <c r="B44" s="80" t="s">
        <v>390</v>
      </c>
      <c r="C44" s="70" t="s">
        <v>31</v>
      </c>
      <c r="D44" s="70">
        <v>48</v>
      </c>
      <c r="E44" s="75"/>
      <c r="F44" s="75"/>
      <c r="G44" s="81"/>
      <c r="H44" s="81"/>
      <c r="J44" s="25"/>
      <c r="K44" s="25"/>
      <c r="L44" s="9"/>
    </row>
    <row r="45" spans="1:12" ht="15" customHeight="1">
      <c r="A45" s="77"/>
      <c r="B45" s="80" t="s">
        <v>392</v>
      </c>
      <c r="C45" s="70" t="s">
        <v>31</v>
      </c>
      <c r="D45" s="70">
        <v>85</v>
      </c>
      <c r="E45" s="75"/>
      <c r="F45" s="75"/>
      <c r="G45" s="81"/>
      <c r="H45" s="81"/>
      <c r="J45" s="25"/>
      <c r="K45" s="25"/>
      <c r="L45" s="9"/>
    </row>
    <row r="46" spans="1:12" ht="15" customHeight="1">
      <c r="A46" s="77"/>
      <c r="B46" s="80" t="s">
        <v>395</v>
      </c>
      <c r="C46" s="70" t="s">
        <v>31</v>
      </c>
      <c r="D46" s="70">
        <v>85</v>
      </c>
      <c r="E46" s="75"/>
      <c r="F46" s="75"/>
      <c r="G46" s="81"/>
      <c r="H46" s="81"/>
      <c r="J46" s="25"/>
      <c r="K46" s="25"/>
      <c r="L46" s="9"/>
    </row>
    <row r="47" spans="1:12" ht="15" customHeight="1">
      <c r="A47" s="77"/>
      <c r="B47" s="80" t="s">
        <v>396</v>
      </c>
      <c r="C47" s="70" t="s">
        <v>31</v>
      </c>
      <c r="D47" s="70">
        <v>24</v>
      </c>
      <c r="E47" s="75"/>
      <c r="F47" s="75"/>
      <c r="G47" s="81"/>
      <c r="H47" s="81"/>
      <c r="J47" s="25"/>
      <c r="K47" s="25"/>
      <c r="L47" s="9"/>
    </row>
    <row r="48" spans="1:12" ht="15" customHeight="1">
      <c r="A48" s="77"/>
      <c r="B48" s="80" t="s">
        <v>391</v>
      </c>
      <c r="C48" s="70" t="s">
        <v>31</v>
      </c>
      <c r="D48" s="70">
        <v>24</v>
      </c>
      <c r="E48" s="75"/>
      <c r="F48" s="75"/>
      <c r="G48" s="81"/>
      <c r="H48" s="81"/>
      <c r="J48" s="25"/>
      <c r="K48" s="25"/>
      <c r="L48" s="9"/>
    </row>
    <row r="49" spans="1:12" ht="15" customHeight="1">
      <c r="A49" s="77"/>
      <c r="B49" s="80" t="s">
        <v>393</v>
      </c>
      <c r="C49" s="70" t="s">
        <v>31</v>
      </c>
      <c r="D49" s="70">
        <v>24</v>
      </c>
      <c r="E49" s="75"/>
      <c r="F49" s="75"/>
      <c r="G49" s="81"/>
      <c r="H49" s="81"/>
      <c r="J49" s="25"/>
      <c r="K49" s="25"/>
      <c r="L49" s="9"/>
    </row>
    <row r="50" spans="1:12" ht="15" customHeight="1">
      <c r="A50" s="77"/>
      <c r="B50" s="80" t="s">
        <v>394</v>
      </c>
      <c r="C50" s="70" t="s">
        <v>31</v>
      </c>
      <c r="D50" s="70">
        <v>0.5</v>
      </c>
      <c r="E50" s="75"/>
      <c r="F50" s="75"/>
      <c r="G50" s="81"/>
      <c r="H50" s="81"/>
      <c r="J50" s="25"/>
      <c r="K50" s="25"/>
      <c r="L50" s="9"/>
    </row>
    <row r="51" spans="1:12" ht="15" customHeight="1">
      <c r="A51" s="77"/>
      <c r="B51" s="80" t="s">
        <v>397</v>
      </c>
      <c r="C51" s="70" t="s">
        <v>31</v>
      </c>
      <c r="D51" s="70">
        <v>0.5</v>
      </c>
      <c r="E51" s="75"/>
      <c r="F51" s="75"/>
      <c r="G51" s="81"/>
      <c r="H51" s="81"/>
      <c r="J51" s="25"/>
      <c r="K51" s="25"/>
      <c r="L51" s="9"/>
    </row>
    <row r="52" spans="1:11" ht="15" customHeight="1">
      <c r="A52" s="70"/>
      <c r="B52" s="80" t="s">
        <v>75</v>
      </c>
      <c r="C52" s="70" t="s">
        <v>31</v>
      </c>
      <c r="D52" s="70">
        <v>410</v>
      </c>
      <c r="E52" s="75"/>
      <c r="F52" s="75"/>
      <c r="G52" s="84"/>
      <c r="H52" s="84"/>
      <c r="J52" s="7"/>
      <c r="K52" s="7"/>
    </row>
    <row r="53" spans="1:11" ht="15" customHeight="1">
      <c r="A53" s="70"/>
      <c r="B53" s="80" t="s">
        <v>76</v>
      </c>
      <c r="C53" s="70" t="s">
        <v>31</v>
      </c>
      <c r="D53" s="70">
        <v>400</v>
      </c>
      <c r="E53" s="75"/>
      <c r="F53" s="75"/>
      <c r="G53" s="84"/>
      <c r="H53" s="84"/>
      <c r="J53" s="7"/>
      <c r="K53" s="7"/>
    </row>
    <row r="54" spans="1:11" ht="15" customHeight="1">
      <c r="A54" s="70"/>
      <c r="B54" s="80" t="s">
        <v>131</v>
      </c>
      <c r="C54" s="72" t="s">
        <v>31</v>
      </c>
      <c r="D54" s="70">
        <v>515</v>
      </c>
      <c r="E54" s="75"/>
      <c r="F54" s="75"/>
      <c r="G54" s="84"/>
      <c r="H54" s="84"/>
      <c r="J54" s="7"/>
      <c r="K54" s="7"/>
    </row>
    <row r="55" spans="1:11" ht="15" customHeight="1">
      <c r="A55" s="70"/>
      <c r="B55" s="80" t="s">
        <v>412</v>
      </c>
      <c r="C55" s="72" t="s">
        <v>31</v>
      </c>
      <c r="D55" s="70">
        <v>480</v>
      </c>
      <c r="E55" s="75"/>
      <c r="F55" s="75"/>
      <c r="G55" s="84"/>
      <c r="H55" s="84"/>
      <c r="J55" s="7"/>
      <c r="K55" s="7"/>
    </row>
    <row r="56" spans="1:11" ht="15" customHeight="1">
      <c r="A56" s="70"/>
      <c r="B56" s="80" t="s">
        <v>407</v>
      </c>
      <c r="C56" s="72" t="s">
        <v>408</v>
      </c>
      <c r="D56" s="70">
        <v>160</v>
      </c>
      <c r="E56" s="75"/>
      <c r="F56" s="75"/>
      <c r="G56" s="84"/>
      <c r="H56" s="84"/>
      <c r="J56" s="7"/>
      <c r="K56" s="7"/>
    </row>
    <row r="57" spans="1:13" ht="15" customHeight="1">
      <c r="A57" s="70"/>
      <c r="B57" s="71" t="s">
        <v>46</v>
      </c>
      <c r="C57" s="72" t="s">
        <v>82</v>
      </c>
      <c r="D57" s="70">
        <v>1</v>
      </c>
      <c r="E57" s="75"/>
      <c r="F57" s="75"/>
      <c r="G57" s="84"/>
      <c r="H57" s="84"/>
      <c r="J57" s="7"/>
      <c r="K57" s="25"/>
      <c r="L57" s="25"/>
      <c r="M57" s="9"/>
    </row>
    <row r="58" spans="1:12" ht="15" customHeight="1">
      <c r="A58" s="33">
        <v>327</v>
      </c>
      <c r="B58" s="34" t="s">
        <v>35</v>
      </c>
      <c r="C58" s="37"/>
      <c r="D58" s="37"/>
      <c r="E58" s="38"/>
      <c r="F58" s="38"/>
      <c r="G58" s="51"/>
      <c r="H58" s="51"/>
      <c r="J58" s="7"/>
      <c r="K58" s="7"/>
      <c r="L58" s="7"/>
    </row>
    <row r="59" spans="1:12" ht="15" customHeight="1">
      <c r="A59" s="77"/>
      <c r="B59" s="80" t="s">
        <v>77</v>
      </c>
      <c r="C59" s="72" t="s">
        <v>33</v>
      </c>
      <c r="D59" s="70">
        <v>390</v>
      </c>
      <c r="E59" s="75"/>
      <c r="F59" s="75"/>
      <c r="G59" s="81"/>
      <c r="H59" s="81"/>
      <c r="J59" s="7"/>
      <c r="K59" s="7"/>
      <c r="L59" s="7"/>
    </row>
    <row r="60" spans="1:12" ht="15" customHeight="1">
      <c r="A60" s="77"/>
      <c r="B60" s="80" t="s">
        <v>78</v>
      </c>
      <c r="C60" s="72" t="s">
        <v>33</v>
      </c>
      <c r="D60" s="70">
        <v>180</v>
      </c>
      <c r="E60" s="75"/>
      <c r="F60" s="75"/>
      <c r="G60" s="81"/>
      <c r="H60" s="81"/>
      <c r="J60" s="7"/>
      <c r="K60" s="7"/>
      <c r="L60" s="7"/>
    </row>
    <row r="61" spans="1:12" ht="15" customHeight="1">
      <c r="A61" s="77"/>
      <c r="B61" s="80" t="s">
        <v>79</v>
      </c>
      <c r="C61" s="72" t="s">
        <v>33</v>
      </c>
      <c r="D61" s="70">
        <v>160</v>
      </c>
      <c r="E61" s="75"/>
      <c r="F61" s="75"/>
      <c r="G61" s="81"/>
      <c r="H61" s="81"/>
      <c r="J61" s="7"/>
      <c r="K61" s="7"/>
      <c r="L61" s="7"/>
    </row>
    <row r="62" spans="1:11" ht="15" customHeight="1">
      <c r="A62" s="77"/>
      <c r="B62" s="80" t="s">
        <v>115</v>
      </c>
      <c r="C62" s="72" t="s">
        <v>33</v>
      </c>
      <c r="D62" s="70">
        <v>205</v>
      </c>
      <c r="E62" s="75"/>
      <c r="F62" s="75"/>
      <c r="G62" s="81"/>
      <c r="H62" s="81"/>
      <c r="J62" s="7"/>
      <c r="K62" s="7"/>
    </row>
    <row r="63" spans="1:11" ht="15" customHeight="1">
      <c r="A63" s="77"/>
      <c r="B63" s="80" t="s">
        <v>80</v>
      </c>
      <c r="C63" s="72" t="s">
        <v>33</v>
      </c>
      <c r="D63" s="70">
        <v>230</v>
      </c>
      <c r="E63" s="75"/>
      <c r="F63" s="75"/>
      <c r="G63" s="81"/>
      <c r="H63" s="81"/>
      <c r="J63" s="7"/>
      <c r="K63" s="7"/>
    </row>
    <row r="64" spans="1:11" ht="15" customHeight="1">
      <c r="A64" s="77"/>
      <c r="B64" s="80" t="s">
        <v>373</v>
      </c>
      <c r="C64" s="72" t="s">
        <v>31</v>
      </c>
      <c r="D64" s="70">
        <v>275</v>
      </c>
      <c r="E64" s="75"/>
      <c r="F64" s="75"/>
      <c r="G64" s="81"/>
      <c r="H64" s="81"/>
      <c r="J64" s="7"/>
      <c r="K64" s="7"/>
    </row>
    <row r="65" spans="1:11" ht="15" customHeight="1">
      <c r="A65" s="77"/>
      <c r="B65" s="71" t="s">
        <v>46</v>
      </c>
      <c r="C65" s="72" t="s">
        <v>82</v>
      </c>
      <c r="D65" s="70">
        <v>1</v>
      </c>
      <c r="E65" s="75"/>
      <c r="F65" s="75"/>
      <c r="G65" s="81"/>
      <c r="H65" s="81"/>
      <c r="J65" s="7"/>
      <c r="K65" s="7"/>
    </row>
    <row r="66" spans="1:11" ht="15" customHeight="1">
      <c r="A66" s="33">
        <v>328</v>
      </c>
      <c r="B66" s="34" t="s">
        <v>81</v>
      </c>
      <c r="C66" s="52"/>
      <c r="D66" s="37"/>
      <c r="E66" s="38"/>
      <c r="F66" s="38"/>
      <c r="G66" s="51"/>
      <c r="H66" s="51"/>
      <c r="J66" s="7"/>
      <c r="K66" s="7"/>
    </row>
    <row r="67" spans="1:11" ht="15" customHeight="1">
      <c r="A67" s="77"/>
      <c r="B67" s="80" t="s">
        <v>382</v>
      </c>
      <c r="C67" s="72" t="s">
        <v>33</v>
      </c>
      <c r="D67" s="70">
        <v>126</v>
      </c>
      <c r="E67" s="75"/>
      <c r="F67" s="75"/>
      <c r="G67" s="81"/>
      <c r="H67" s="81"/>
      <c r="J67" s="7"/>
      <c r="K67" s="7"/>
    </row>
    <row r="68" spans="1:11" ht="15" customHeight="1">
      <c r="A68" s="77"/>
      <c r="B68" s="80" t="s">
        <v>383</v>
      </c>
      <c r="C68" s="72" t="s">
        <v>33</v>
      </c>
      <c r="D68" s="70">
        <v>9</v>
      </c>
      <c r="E68" s="75"/>
      <c r="F68" s="75"/>
      <c r="G68" s="81"/>
      <c r="H68" s="81"/>
      <c r="J68" s="7"/>
      <c r="K68" s="7"/>
    </row>
    <row r="69" spans="1:11" ht="15" customHeight="1">
      <c r="A69" s="33">
        <v>329</v>
      </c>
      <c r="B69" s="34" t="s">
        <v>351</v>
      </c>
      <c r="C69" s="52"/>
      <c r="D69" s="37"/>
      <c r="E69" s="38"/>
      <c r="F69" s="38"/>
      <c r="G69" s="51"/>
      <c r="H69" s="51"/>
      <c r="J69" s="7"/>
      <c r="K69" s="7"/>
    </row>
    <row r="70" spans="1:11" ht="15" customHeight="1">
      <c r="A70" s="77"/>
      <c r="B70" s="80" t="s">
        <v>415</v>
      </c>
      <c r="C70" s="72" t="s">
        <v>82</v>
      </c>
      <c r="D70" s="70">
        <v>1</v>
      </c>
      <c r="E70" s="71"/>
      <c r="F70" s="75"/>
      <c r="G70" s="81"/>
      <c r="H70" s="83"/>
      <c r="I70"/>
      <c r="J70" s="7"/>
      <c r="K70" s="7"/>
    </row>
    <row r="71" spans="1:11" ht="15" customHeight="1">
      <c r="A71" s="77"/>
      <c r="B71" s="80" t="s">
        <v>374</v>
      </c>
      <c r="C71" s="72" t="s">
        <v>31</v>
      </c>
      <c r="D71" s="70">
        <v>52</v>
      </c>
      <c r="E71" s="71"/>
      <c r="F71" s="75"/>
      <c r="G71" s="81"/>
      <c r="H71" s="76" t="s">
        <v>401</v>
      </c>
      <c r="J71" s="7"/>
      <c r="K71" s="7"/>
    </row>
    <row r="72" spans="1:11" ht="15" customHeight="1">
      <c r="A72" s="77"/>
      <c r="B72" s="80" t="s">
        <v>375</v>
      </c>
      <c r="C72" s="72" t="s">
        <v>33</v>
      </c>
      <c r="D72" s="70">
        <f>0.5*52</f>
        <v>26</v>
      </c>
      <c r="E72" s="71"/>
      <c r="F72" s="75"/>
      <c r="G72" s="81"/>
      <c r="H72" s="83"/>
      <c r="J72" s="7"/>
      <c r="K72" s="7"/>
    </row>
    <row r="73" spans="1:11" ht="15" customHeight="1">
      <c r="A73" s="77"/>
      <c r="B73" s="80" t="s">
        <v>384</v>
      </c>
      <c r="C73" s="72" t="s">
        <v>82</v>
      </c>
      <c r="D73" s="70">
        <v>1</v>
      </c>
      <c r="E73" s="71"/>
      <c r="F73" s="75"/>
      <c r="G73" s="81"/>
      <c r="H73" s="83"/>
      <c r="J73" s="7"/>
      <c r="K73" s="7"/>
    </row>
    <row r="74" spans="1:11" ht="15" customHeight="1">
      <c r="A74" s="46">
        <v>33</v>
      </c>
      <c r="B74" s="47" t="s">
        <v>83</v>
      </c>
      <c r="C74" s="47"/>
      <c r="D74" s="47"/>
      <c r="E74" s="48"/>
      <c r="F74" s="48"/>
      <c r="G74" s="49">
        <f>SUM(F80:F91)</f>
        <v>0</v>
      </c>
      <c r="H74" s="49"/>
      <c r="J74" s="7"/>
      <c r="K74" s="7"/>
    </row>
    <row r="75" spans="1:11" ht="15" customHeight="1">
      <c r="A75" s="33">
        <v>336</v>
      </c>
      <c r="B75" s="34" t="s">
        <v>37</v>
      </c>
      <c r="C75" s="52"/>
      <c r="D75" s="37"/>
      <c r="E75" s="38"/>
      <c r="F75" s="38"/>
      <c r="G75" s="51"/>
      <c r="H75" s="51"/>
      <c r="J75" s="7"/>
      <c r="K75" s="7"/>
    </row>
    <row r="76" spans="1:11" ht="15" customHeight="1">
      <c r="A76" s="77"/>
      <c r="B76" s="80" t="s">
        <v>387</v>
      </c>
      <c r="C76" s="72" t="s">
        <v>31</v>
      </c>
      <c r="D76" s="70">
        <v>30</v>
      </c>
      <c r="E76" s="75"/>
      <c r="F76" s="75"/>
      <c r="G76" s="81"/>
      <c r="H76" s="81"/>
      <c r="J76" s="7"/>
      <c r="K76" s="7"/>
    </row>
    <row r="77" spans="1:11" ht="15" customHeight="1">
      <c r="A77" s="77"/>
      <c r="B77" s="80" t="s">
        <v>389</v>
      </c>
      <c r="C77" s="72" t="s">
        <v>31</v>
      </c>
      <c r="D77" s="70">
        <v>175</v>
      </c>
      <c r="E77" s="75"/>
      <c r="F77" s="75"/>
      <c r="G77" s="81"/>
      <c r="H77" s="81"/>
      <c r="J77" s="7"/>
      <c r="K77" s="7"/>
    </row>
    <row r="78" spans="1:11" ht="15" customHeight="1">
      <c r="A78" s="77"/>
      <c r="B78" s="80" t="s">
        <v>399</v>
      </c>
      <c r="C78" s="72" t="s">
        <v>31</v>
      </c>
      <c r="D78" s="70">
        <v>95</v>
      </c>
      <c r="E78" s="75"/>
      <c r="F78" s="75"/>
      <c r="G78" s="81"/>
      <c r="H78" s="81"/>
      <c r="J78" s="7"/>
      <c r="K78" s="7"/>
    </row>
    <row r="79" spans="1:11" ht="15" customHeight="1">
      <c r="A79" s="77"/>
      <c r="B79" s="80" t="s">
        <v>388</v>
      </c>
      <c r="C79" s="72" t="s">
        <v>31</v>
      </c>
      <c r="D79" s="70">
        <v>270</v>
      </c>
      <c r="E79" s="75"/>
      <c r="F79" s="75"/>
      <c r="G79" s="81"/>
      <c r="H79" s="81"/>
      <c r="J79" s="7"/>
      <c r="K79" s="7"/>
    </row>
    <row r="80" spans="1:11" ht="15" customHeight="1">
      <c r="A80" s="77"/>
      <c r="B80" s="80" t="s">
        <v>409</v>
      </c>
      <c r="C80" s="72" t="s">
        <v>31</v>
      </c>
      <c r="D80" s="70">
        <v>350</v>
      </c>
      <c r="E80" s="75"/>
      <c r="F80" s="75"/>
      <c r="G80" s="81"/>
      <c r="H80" s="81"/>
      <c r="J80" s="7"/>
      <c r="K80" s="7"/>
    </row>
    <row r="81" spans="1:11" ht="15" customHeight="1">
      <c r="A81" s="77"/>
      <c r="B81" s="80" t="s">
        <v>96</v>
      </c>
      <c r="C81" s="72" t="s">
        <v>33</v>
      </c>
      <c r="D81" s="70">
        <v>66</v>
      </c>
      <c r="E81" s="75"/>
      <c r="F81" s="75"/>
      <c r="G81" s="81"/>
      <c r="H81" s="81"/>
      <c r="J81" s="7"/>
      <c r="K81" s="7"/>
    </row>
    <row r="82" spans="1:11" ht="15" customHeight="1">
      <c r="A82" s="33">
        <v>337</v>
      </c>
      <c r="B82" s="34" t="s">
        <v>35</v>
      </c>
      <c r="C82" s="52"/>
      <c r="D82" s="37"/>
      <c r="E82" s="38"/>
      <c r="F82" s="38"/>
      <c r="G82" s="51"/>
      <c r="H82" s="51"/>
      <c r="J82" s="7"/>
      <c r="K82" s="7"/>
    </row>
    <row r="83" spans="1:11" ht="15" customHeight="1">
      <c r="A83" s="77"/>
      <c r="B83" s="80" t="s">
        <v>86</v>
      </c>
      <c r="C83" s="72" t="s">
        <v>33</v>
      </c>
      <c r="D83" s="70">
        <v>66</v>
      </c>
      <c r="E83" s="75"/>
      <c r="F83" s="75"/>
      <c r="G83" s="81"/>
      <c r="H83" s="81"/>
      <c r="J83" s="7"/>
      <c r="K83" s="7"/>
    </row>
    <row r="84" spans="1:11" ht="15" customHeight="1">
      <c r="A84" s="77"/>
      <c r="B84" s="80" t="s">
        <v>87</v>
      </c>
      <c r="C84" s="72" t="s">
        <v>33</v>
      </c>
      <c r="D84" s="70">
        <v>140</v>
      </c>
      <c r="E84" s="75"/>
      <c r="F84" s="75"/>
      <c r="G84" s="81"/>
      <c r="H84" s="81"/>
      <c r="J84" s="7"/>
      <c r="K84" s="7"/>
    </row>
    <row r="85" spans="1:11" ht="15" customHeight="1">
      <c r="A85" s="77"/>
      <c r="B85" s="80" t="s">
        <v>84</v>
      </c>
      <c r="C85" s="72" t="s">
        <v>33</v>
      </c>
      <c r="D85" s="70">
        <v>130</v>
      </c>
      <c r="E85" s="75"/>
      <c r="F85" s="75"/>
      <c r="G85" s="81"/>
      <c r="H85" s="81"/>
      <c r="J85" s="7"/>
      <c r="K85" s="7"/>
    </row>
    <row r="86" spans="1:11" ht="15" customHeight="1">
      <c r="A86" s="77"/>
      <c r="B86" s="80" t="s">
        <v>85</v>
      </c>
      <c r="C86" s="72" t="s">
        <v>33</v>
      </c>
      <c r="D86" s="70">
        <v>60</v>
      </c>
      <c r="E86" s="75"/>
      <c r="F86" s="75"/>
      <c r="G86" s="81"/>
      <c r="H86" s="81"/>
      <c r="J86" s="7"/>
      <c r="K86" s="7"/>
    </row>
    <row r="87" spans="1:11" ht="15" customHeight="1">
      <c r="A87" s="77"/>
      <c r="B87" s="71" t="s">
        <v>46</v>
      </c>
      <c r="C87" s="72" t="s">
        <v>82</v>
      </c>
      <c r="D87" s="70">
        <v>1</v>
      </c>
      <c r="E87" s="75"/>
      <c r="F87" s="75"/>
      <c r="G87" s="81"/>
      <c r="H87" s="81"/>
      <c r="J87" s="7"/>
      <c r="K87" s="7"/>
    </row>
    <row r="88" spans="1:11" ht="15" customHeight="1">
      <c r="A88" s="46">
        <v>34</v>
      </c>
      <c r="B88" s="47" t="s">
        <v>38</v>
      </c>
      <c r="C88" s="47"/>
      <c r="D88" s="47"/>
      <c r="E88" s="48"/>
      <c r="F88" s="48"/>
      <c r="G88" s="49">
        <f>SUM(F94:F110)</f>
        <v>0</v>
      </c>
      <c r="H88" s="49"/>
      <c r="J88" s="7"/>
      <c r="K88" s="7"/>
    </row>
    <row r="89" spans="1:11" ht="15" customHeight="1">
      <c r="A89" s="33">
        <v>346</v>
      </c>
      <c r="B89" s="34" t="s">
        <v>37</v>
      </c>
      <c r="C89" s="52"/>
      <c r="D89" s="37"/>
      <c r="E89" s="38"/>
      <c r="F89" s="38"/>
      <c r="G89" s="51"/>
      <c r="H89" s="51"/>
      <c r="J89" s="7"/>
      <c r="K89" s="7"/>
    </row>
    <row r="90" spans="1:11" ht="15" customHeight="1">
      <c r="A90" s="40"/>
      <c r="B90" s="41" t="s">
        <v>88</v>
      </c>
      <c r="C90" s="53" t="s">
        <v>82</v>
      </c>
      <c r="D90" s="42">
        <v>1</v>
      </c>
      <c r="E90" s="43"/>
      <c r="F90" s="43"/>
      <c r="G90" s="54"/>
      <c r="H90" s="44" t="s">
        <v>418</v>
      </c>
      <c r="J90" s="7"/>
      <c r="K90" s="7"/>
    </row>
    <row r="91" spans="1:11" ht="15" customHeight="1">
      <c r="A91" s="40"/>
      <c r="B91" s="50" t="s">
        <v>46</v>
      </c>
      <c r="C91" s="53" t="s">
        <v>82</v>
      </c>
      <c r="D91" s="42">
        <v>1</v>
      </c>
      <c r="E91" s="43"/>
      <c r="F91" s="43"/>
      <c r="G91" s="54"/>
      <c r="H91" s="44" t="s">
        <v>418</v>
      </c>
      <c r="J91" s="7"/>
      <c r="K91" s="7"/>
    </row>
    <row r="92" spans="1:11" ht="15" customHeight="1" collapsed="1">
      <c r="A92" s="33">
        <v>4</v>
      </c>
      <c r="B92" s="101" t="s">
        <v>10</v>
      </c>
      <c r="C92" s="101"/>
      <c r="D92" s="101"/>
      <c r="E92" s="101"/>
      <c r="F92" s="101"/>
      <c r="G92" s="101"/>
      <c r="H92" s="33"/>
      <c r="J92" s="7"/>
      <c r="K92" s="7"/>
    </row>
    <row r="93" spans="1:13" ht="15" customHeight="1">
      <c r="A93" s="33">
        <v>42</v>
      </c>
      <c r="B93" s="34" t="s">
        <v>42</v>
      </c>
      <c r="C93" s="34"/>
      <c r="D93" s="34"/>
      <c r="E93" s="35"/>
      <c r="F93" s="35"/>
      <c r="G93" s="36">
        <f>SUM(F94:F100)</f>
        <v>0</v>
      </c>
      <c r="H93" s="36"/>
      <c r="J93" s="25"/>
      <c r="K93" s="25"/>
      <c r="L93" s="9"/>
      <c r="M93" s="9"/>
    </row>
    <row r="94" spans="1:13" ht="15" customHeight="1">
      <c r="A94" s="33">
        <v>421</v>
      </c>
      <c r="B94" s="34" t="s">
        <v>40</v>
      </c>
      <c r="C94" s="37"/>
      <c r="D94" s="37"/>
      <c r="E94" s="38"/>
      <c r="F94" s="38"/>
      <c r="G94" s="51"/>
      <c r="H94" s="51"/>
      <c r="J94" s="7"/>
      <c r="K94" s="7"/>
      <c r="M94" s="9"/>
    </row>
    <row r="95" spans="1:13" ht="15" customHeight="1">
      <c r="A95" s="42"/>
      <c r="B95" s="41" t="s">
        <v>89</v>
      </c>
      <c r="C95" s="42" t="s">
        <v>31</v>
      </c>
      <c r="D95" s="42">
        <v>18.1</v>
      </c>
      <c r="E95" s="43"/>
      <c r="F95" s="43"/>
      <c r="G95" s="54"/>
      <c r="H95" s="44" t="s">
        <v>418</v>
      </c>
      <c r="J95" s="7"/>
      <c r="K95" s="7"/>
      <c r="M95" s="9"/>
    </row>
    <row r="96" spans="1:13" ht="15" customHeight="1">
      <c r="A96" s="70"/>
      <c r="B96" s="80" t="s">
        <v>378</v>
      </c>
      <c r="C96" s="70" t="s">
        <v>31</v>
      </c>
      <c r="D96" s="70">
        <v>106</v>
      </c>
      <c r="E96" s="75" t="s">
        <v>165</v>
      </c>
      <c r="F96" s="75" t="s">
        <v>165</v>
      </c>
      <c r="G96" s="81" t="s">
        <v>165</v>
      </c>
      <c r="H96" s="76" t="s">
        <v>401</v>
      </c>
      <c r="J96" s="7"/>
      <c r="K96" s="7"/>
      <c r="M96" s="9"/>
    </row>
    <row r="97" spans="1:13" ht="15" customHeight="1">
      <c r="A97" s="70"/>
      <c r="B97" s="71" t="s">
        <v>46</v>
      </c>
      <c r="C97" s="72" t="s">
        <v>82</v>
      </c>
      <c r="D97" s="70">
        <v>1</v>
      </c>
      <c r="E97" s="75"/>
      <c r="F97" s="75"/>
      <c r="G97" s="81"/>
      <c r="H97" s="81"/>
      <c r="J97" s="7"/>
      <c r="K97" s="7"/>
      <c r="M97" s="9"/>
    </row>
    <row r="98" spans="1:11" ht="15" customHeight="1">
      <c r="A98" s="33">
        <v>426</v>
      </c>
      <c r="B98" s="34" t="s">
        <v>90</v>
      </c>
      <c r="C98" s="52"/>
      <c r="D98" s="52"/>
      <c r="E98" s="55"/>
      <c r="F98" s="38"/>
      <c r="G98" s="56"/>
      <c r="H98" s="56"/>
      <c r="J98" s="7"/>
      <c r="K98" s="7"/>
    </row>
    <row r="99" spans="1:11" ht="15" customHeight="1">
      <c r="A99" s="40"/>
      <c r="B99" s="41" t="s">
        <v>91</v>
      </c>
      <c r="C99" s="53" t="s">
        <v>82</v>
      </c>
      <c r="D99" s="53">
        <v>1</v>
      </c>
      <c r="E99" s="57"/>
      <c r="F99" s="43"/>
      <c r="G99" s="58"/>
      <c r="H99" s="44" t="s">
        <v>418</v>
      </c>
      <c r="J99" s="7"/>
      <c r="K99" s="7"/>
    </row>
    <row r="100" spans="1:11" ht="15" customHeight="1">
      <c r="A100" s="42"/>
      <c r="B100" s="50" t="s">
        <v>46</v>
      </c>
      <c r="C100" s="53" t="s">
        <v>82</v>
      </c>
      <c r="D100" s="53">
        <v>1</v>
      </c>
      <c r="E100" s="57"/>
      <c r="F100" s="43"/>
      <c r="G100" s="58"/>
      <c r="H100" s="44" t="s">
        <v>418</v>
      </c>
      <c r="J100" s="7"/>
      <c r="K100" s="7"/>
    </row>
    <row r="101" spans="1:11" ht="15" customHeight="1">
      <c r="A101" s="46">
        <v>43</v>
      </c>
      <c r="B101" s="47" t="s">
        <v>43</v>
      </c>
      <c r="C101" s="47"/>
      <c r="D101" s="47"/>
      <c r="E101" s="48"/>
      <c r="F101" s="48"/>
      <c r="G101" s="49">
        <f>SUM(F102:F107)</f>
        <v>0</v>
      </c>
      <c r="H101" s="49"/>
      <c r="J101" s="7"/>
      <c r="K101" s="7"/>
    </row>
    <row r="102" spans="1:11" ht="15" customHeight="1">
      <c r="A102" s="33">
        <v>431</v>
      </c>
      <c r="B102" s="59" t="s">
        <v>15</v>
      </c>
      <c r="C102" s="52"/>
      <c r="D102" s="52"/>
      <c r="E102" s="55"/>
      <c r="F102" s="38"/>
      <c r="G102" s="56"/>
      <c r="H102" s="56"/>
      <c r="J102" s="7"/>
      <c r="K102" s="7"/>
    </row>
    <row r="103" spans="1:11" ht="15" customHeight="1">
      <c r="A103" s="40"/>
      <c r="B103" s="50" t="s">
        <v>92</v>
      </c>
      <c r="C103" s="53" t="s">
        <v>5</v>
      </c>
      <c r="D103" s="53">
        <v>1</v>
      </c>
      <c r="E103" s="57"/>
      <c r="F103" s="57"/>
      <c r="G103" s="57"/>
      <c r="H103" s="44" t="s">
        <v>418</v>
      </c>
      <c r="J103" s="7"/>
      <c r="K103" s="7"/>
    </row>
    <row r="104" spans="1:11" ht="15" customHeight="1">
      <c r="A104" s="33">
        <v>436</v>
      </c>
      <c r="B104" s="59" t="s">
        <v>94</v>
      </c>
      <c r="C104" s="52"/>
      <c r="D104" s="52"/>
      <c r="E104" s="55"/>
      <c r="F104" s="55"/>
      <c r="G104" s="55"/>
      <c r="H104" s="56"/>
      <c r="J104" s="7"/>
      <c r="K104" s="7"/>
    </row>
    <row r="105" spans="1:11" ht="15" customHeight="1">
      <c r="A105" s="42"/>
      <c r="B105" s="50" t="s">
        <v>93</v>
      </c>
      <c r="C105" s="53" t="s">
        <v>5</v>
      </c>
      <c r="D105" s="53">
        <v>1</v>
      </c>
      <c r="E105" s="57"/>
      <c r="F105" s="57"/>
      <c r="G105" s="57"/>
      <c r="H105" s="44" t="s">
        <v>418</v>
      </c>
      <c r="J105" s="7"/>
      <c r="K105" s="7"/>
    </row>
    <row r="106" spans="1:11" ht="15" customHeight="1">
      <c r="A106" s="42"/>
      <c r="B106" s="50" t="s">
        <v>95</v>
      </c>
      <c r="C106" s="53" t="s">
        <v>5</v>
      </c>
      <c r="D106" s="53">
        <v>1</v>
      </c>
      <c r="E106" s="57"/>
      <c r="F106" s="57"/>
      <c r="G106" s="57"/>
      <c r="H106" s="44" t="s">
        <v>418</v>
      </c>
      <c r="J106" s="7"/>
      <c r="K106" s="7"/>
    </row>
    <row r="107" spans="1:11" ht="15" customHeight="1">
      <c r="A107" s="42"/>
      <c r="B107" s="50" t="s">
        <v>46</v>
      </c>
      <c r="C107" s="53" t="s">
        <v>82</v>
      </c>
      <c r="D107" s="53">
        <v>1</v>
      </c>
      <c r="E107" s="57"/>
      <c r="F107" s="57"/>
      <c r="G107" s="57"/>
      <c r="H107" s="44" t="s">
        <v>418</v>
      </c>
      <c r="J107" s="7"/>
      <c r="K107" s="7"/>
    </row>
    <row r="108" spans="1:11" ht="15" customHeight="1">
      <c r="A108" s="42"/>
      <c r="B108" s="50"/>
      <c r="C108" s="53"/>
      <c r="D108" s="53"/>
      <c r="E108" s="57"/>
      <c r="F108" s="57"/>
      <c r="G108" s="57"/>
      <c r="H108" s="44" t="s">
        <v>418</v>
      </c>
      <c r="J108" s="7"/>
      <c r="K108" s="7"/>
    </row>
    <row r="109" spans="1:11" ht="15" customHeight="1">
      <c r="A109" s="46">
        <v>46</v>
      </c>
      <c r="B109" s="47" t="s">
        <v>49</v>
      </c>
      <c r="C109" s="47"/>
      <c r="D109" s="47"/>
      <c r="E109" s="48"/>
      <c r="F109" s="48"/>
      <c r="G109" s="49">
        <f>SUM(F110:F113)</f>
        <v>0</v>
      </c>
      <c r="H109" s="49"/>
      <c r="J109" s="7"/>
      <c r="K109" s="7"/>
    </row>
    <row r="110" spans="1:11" ht="15" customHeight="1">
      <c r="A110" s="77">
        <v>466</v>
      </c>
      <c r="B110" s="78" t="s">
        <v>37</v>
      </c>
      <c r="C110" s="72"/>
      <c r="D110" s="72"/>
      <c r="E110" s="74"/>
      <c r="F110" s="75"/>
      <c r="G110" s="76"/>
      <c r="H110" s="76"/>
      <c r="J110" s="7"/>
      <c r="K110" s="7"/>
    </row>
    <row r="111" spans="1:11" ht="15" customHeight="1">
      <c r="A111" s="70"/>
      <c r="B111" s="71" t="s">
        <v>97</v>
      </c>
      <c r="C111" s="72" t="s">
        <v>31</v>
      </c>
      <c r="D111" s="72">
        <v>70</v>
      </c>
      <c r="E111" s="74"/>
      <c r="F111" s="75"/>
      <c r="G111" s="76"/>
      <c r="H111" s="76"/>
      <c r="J111" s="7"/>
      <c r="K111" s="7"/>
    </row>
    <row r="112" spans="1:11" ht="15" customHeight="1">
      <c r="A112" s="70"/>
      <c r="B112" s="71" t="s">
        <v>52</v>
      </c>
      <c r="C112" s="72" t="s">
        <v>33</v>
      </c>
      <c r="D112" s="72">
        <v>25</v>
      </c>
      <c r="E112" s="74"/>
      <c r="F112" s="75"/>
      <c r="G112" s="76"/>
      <c r="H112" s="76" t="s">
        <v>403</v>
      </c>
      <c r="J112" s="7"/>
      <c r="K112" s="7"/>
    </row>
    <row r="113" spans="1:11" ht="15" customHeight="1">
      <c r="A113" s="70"/>
      <c r="B113" s="71" t="s">
        <v>46</v>
      </c>
      <c r="C113" s="72" t="s">
        <v>82</v>
      </c>
      <c r="D113" s="72">
        <v>1</v>
      </c>
      <c r="E113" s="74"/>
      <c r="F113" s="75"/>
      <c r="G113" s="76"/>
      <c r="H113" s="76" t="s">
        <v>352</v>
      </c>
      <c r="J113" s="7"/>
      <c r="K113" s="7"/>
    </row>
    <row r="114" spans="1:11" ht="15" customHeight="1">
      <c r="A114" s="46">
        <v>48</v>
      </c>
      <c r="B114" s="47" t="s">
        <v>44</v>
      </c>
      <c r="C114" s="47"/>
      <c r="D114" s="47"/>
      <c r="E114" s="48"/>
      <c r="F114" s="48"/>
      <c r="G114" s="49">
        <f>SUM(F115:F126)</f>
        <v>0</v>
      </c>
      <c r="H114" s="49"/>
      <c r="J114" s="7"/>
      <c r="K114" s="7"/>
    </row>
    <row r="115" spans="1:11" ht="15" customHeight="1">
      <c r="A115" s="77">
        <v>486</v>
      </c>
      <c r="B115" s="78" t="s">
        <v>37</v>
      </c>
      <c r="C115" s="72"/>
      <c r="D115" s="72"/>
      <c r="E115" s="74"/>
      <c r="F115" s="75"/>
      <c r="G115" s="76"/>
      <c r="H115" s="76"/>
      <c r="J115" s="7"/>
      <c r="K115" s="7"/>
    </row>
    <row r="116" spans="1:11" ht="15" customHeight="1">
      <c r="A116" s="70"/>
      <c r="B116" s="71" t="s">
        <v>398</v>
      </c>
      <c r="C116" s="72" t="s">
        <v>82</v>
      </c>
      <c r="D116" s="72">
        <v>1</v>
      </c>
      <c r="E116" s="74"/>
      <c r="F116" s="75"/>
      <c r="G116" s="76"/>
      <c r="H116" s="79"/>
      <c r="J116" s="7"/>
      <c r="K116" s="7"/>
    </row>
    <row r="117" spans="1:11" ht="15" customHeight="1">
      <c r="A117" s="70"/>
      <c r="B117" s="71" t="s">
        <v>75</v>
      </c>
      <c r="C117" s="72" t="s">
        <v>31</v>
      </c>
      <c r="D117" s="72">
        <v>170</v>
      </c>
      <c r="E117" s="74"/>
      <c r="F117" s="75"/>
      <c r="G117" s="76"/>
      <c r="H117" s="76"/>
      <c r="J117" s="7"/>
      <c r="K117" s="7"/>
    </row>
    <row r="118" spans="1:11" ht="15" customHeight="1">
      <c r="A118" s="70"/>
      <c r="B118" s="71" t="s">
        <v>76</v>
      </c>
      <c r="C118" s="72" t="s">
        <v>31</v>
      </c>
      <c r="D118" s="72">
        <v>326</v>
      </c>
      <c r="E118" s="74"/>
      <c r="F118" s="75"/>
      <c r="G118" s="76"/>
      <c r="H118" s="76"/>
      <c r="J118" s="7"/>
      <c r="K118" s="7"/>
    </row>
    <row r="119" spans="1:11" ht="15" customHeight="1">
      <c r="A119" s="70"/>
      <c r="B119" s="71" t="s">
        <v>46</v>
      </c>
      <c r="C119" s="72" t="s">
        <v>82</v>
      </c>
      <c r="D119" s="72">
        <v>1</v>
      </c>
      <c r="E119" s="74"/>
      <c r="F119" s="75"/>
      <c r="G119" s="76"/>
      <c r="H119" s="76"/>
      <c r="J119" s="7"/>
      <c r="K119" s="7"/>
    </row>
    <row r="120" spans="1:11" ht="15" customHeight="1">
      <c r="A120" s="77">
        <v>487</v>
      </c>
      <c r="B120" s="82" t="s">
        <v>35</v>
      </c>
      <c r="C120" s="70"/>
      <c r="D120" s="70"/>
      <c r="E120" s="75"/>
      <c r="F120" s="75"/>
      <c r="G120" s="81"/>
      <c r="H120" s="81"/>
      <c r="J120" s="7"/>
      <c r="K120" s="7"/>
    </row>
    <row r="121" spans="1:11" ht="15" customHeight="1">
      <c r="A121" s="77"/>
      <c r="B121" s="80" t="s">
        <v>100</v>
      </c>
      <c r="C121" s="72" t="s">
        <v>33</v>
      </c>
      <c r="D121" s="72">
        <v>50</v>
      </c>
      <c r="E121" s="75"/>
      <c r="F121" s="75"/>
      <c r="G121" s="81"/>
      <c r="H121" s="81"/>
      <c r="J121" s="7"/>
      <c r="K121" s="7"/>
    </row>
    <row r="122" spans="1:11" ht="15" customHeight="1">
      <c r="A122" s="70"/>
      <c r="B122" s="71" t="s">
        <v>98</v>
      </c>
      <c r="C122" s="72" t="s">
        <v>32</v>
      </c>
      <c r="D122" s="72">
        <v>35</v>
      </c>
      <c r="E122" s="74"/>
      <c r="F122" s="75"/>
      <c r="G122" s="76"/>
      <c r="H122" s="76"/>
      <c r="J122" s="7"/>
      <c r="K122" s="7"/>
    </row>
    <row r="123" spans="1:11" ht="15" customHeight="1">
      <c r="A123" s="70"/>
      <c r="B123" s="80" t="s">
        <v>99</v>
      </c>
      <c r="C123" s="72" t="s">
        <v>33</v>
      </c>
      <c r="D123" s="72">
        <v>120</v>
      </c>
      <c r="E123" s="74"/>
      <c r="F123" s="75"/>
      <c r="G123" s="76"/>
      <c r="H123" s="76"/>
      <c r="J123" s="7"/>
      <c r="K123" s="7"/>
    </row>
    <row r="124" spans="1:11" ht="15" customHeight="1">
      <c r="A124" s="70"/>
      <c r="B124" s="71" t="s">
        <v>46</v>
      </c>
      <c r="C124" s="72" t="s">
        <v>82</v>
      </c>
      <c r="D124" s="72">
        <v>1</v>
      </c>
      <c r="E124" s="74"/>
      <c r="F124" s="75"/>
      <c r="G124" s="76"/>
      <c r="H124" s="76"/>
      <c r="J124" s="7"/>
      <c r="K124" s="7"/>
    </row>
    <row r="125" spans="1:11" ht="15" customHeight="1">
      <c r="A125" s="77">
        <v>488</v>
      </c>
      <c r="B125" s="82" t="s">
        <v>41</v>
      </c>
      <c r="C125" s="72"/>
      <c r="D125" s="72"/>
      <c r="E125" s="74"/>
      <c r="F125" s="75"/>
      <c r="G125" s="76"/>
      <c r="H125" s="76"/>
      <c r="J125" s="7"/>
      <c r="K125" s="7"/>
    </row>
    <row r="126" spans="1:11" ht="15" customHeight="1">
      <c r="A126" s="70"/>
      <c r="B126" s="80" t="s">
        <v>416</v>
      </c>
      <c r="C126" s="72" t="s">
        <v>82</v>
      </c>
      <c r="D126" s="72">
        <f>D70</f>
        <v>1</v>
      </c>
      <c r="E126" s="75"/>
      <c r="F126" s="75"/>
      <c r="G126" s="76"/>
      <c r="H126" s="83"/>
      <c r="J126" s="7"/>
      <c r="K126" s="7"/>
    </row>
    <row r="127" spans="1:11" ht="15" customHeight="1" collapsed="1">
      <c r="A127" s="33">
        <v>5</v>
      </c>
      <c r="B127" s="101" t="s">
        <v>11</v>
      </c>
      <c r="C127" s="101"/>
      <c r="D127" s="101"/>
      <c r="E127" s="101"/>
      <c r="F127" s="101"/>
      <c r="G127" s="101"/>
      <c r="H127" s="33"/>
      <c r="K127" s="7"/>
    </row>
    <row r="128" spans="1:11" ht="15" customHeight="1">
      <c r="A128" s="33">
        <v>51</v>
      </c>
      <c r="B128" s="34" t="s">
        <v>12</v>
      </c>
      <c r="C128" s="34"/>
      <c r="D128" s="34"/>
      <c r="E128" s="35"/>
      <c r="F128" s="35"/>
      <c r="G128" s="36">
        <f>SUM(F130:F133)</f>
        <v>0</v>
      </c>
      <c r="H128" s="36"/>
      <c r="K128" s="7"/>
    </row>
    <row r="129" spans="1:11" ht="15" customHeight="1">
      <c r="A129" s="89">
        <v>516</v>
      </c>
      <c r="B129" s="90" t="s">
        <v>404</v>
      </c>
      <c r="C129" s="85"/>
      <c r="D129" s="85"/>
      <c r="E129" s="91"/>
      <c r="F129" s="91"/>
      <c r="G129" s="92"/>
      <c r="H129" s="92"/>
      <c r="J129" s="7"/>
      <c r="K129" s="7"/>
    </row>
    <row r="130" spans="1:11" ht="15" customHeight="1">
      <c r="A130" s="66"/>
      <c r="B130" s="67" t="s">
        <v>101</v>
      </c>
      <c r="C130" s="66" t="s">
        <v>31</v>
      </c>
      <c r="D130" s="66">
        <v>230</v>
      </c>
      <c r="E130" s="69"/>
      <c r="F130" s="69"/>
      <c r="G130" s="86"/>
      <c r="H130" s="86"/>
      <c r="J130" s="7"/>
      <c r="K130" s="7"/>
    </row>
    <row r="131" spans="1:11" ht="15" customHeight="1">
      <c r="A131" s="66"/>
      <c r="B131" s="85" t="s">
        <v>84</v>
      </c>
      <c r="C131" s="68" t="s">
        <v>33</v>
      </c>
      <c r="D131" s="66">
        <v>160</v>
      </c>
      <c r="E131" s="69"/>
      <c r="F131" s="69"/>
      <c r="G131" s="86"/>
      <c r="H131" s="86"/>
      <c r="J131" s="7"/>
      <c r="K131" s="7"/>
    </row>
    <row r="132" spans="1:11" ht="15" customHeight="1">
      <c r="A132" s="66"/>
      <c r="B132" s="67" t="s">
        <v>417</v>
      </c>
      <c r="C132" s="68" t="s">
        <v>33</v>
      </c>
      <c r="D132" s="66">
        <v>620</v>
      </c>
      <c r="E132" s="69"/>
      <c r="F132" s="69"/>
      <c r="G132" s="86"/>
      <c r="H132" s="86"/>
      <c r="J132" s="7"/>
      <c r="K132" s="7"/>
    </row>
    <row r="133" spans="1:11" ht="15" customHeight="1">
      <c r="A133" s="66"/>
      <c r="B133" s="67" t="s">
        <v>46</v>
      </c>
      <c r="C133" s="68" t="s">
        <v>82</v>
      </c>
      <c r="D133" s="66">
        <v>1</v>
      </c>
      <c r="E133" s="69"/>
      <c r="F133" s="69"/>
      <c r="G133" s="86"/>
      <c r="H133" s="86"/>
      <c r="J133" s="7"/>
      <c r="K133" s="7"/>
    </row>
    <row r="134" spans="1:11" ht="15" customHeight="1">
      <c r="A134" s="33">
        <v>52</v>
      </c>
      <c r="B134" s="34" t="s">
        <v>13</v>
      </c>
      <c r="C134" s="34"/>
      <c r="D134" s="34"/>
      <c r="E134" s="35"/>
      <c r="F134" s="35"/>
      <c r="G134" s="49">
        <f>SUM(F135:F137)</f>
        <v>0</v>
      </c>
      <c r="H134" s="49"/>
      <c r="J134" s="7"/>
      <c r="K134" s="7"/>
    </row>
    <row r="135" spans="1:11" ht="15" customHeight="1">
      <c r="A135" s="33">
        <v>525</v>
      </c>
      <c r="B135" s="34" t="s">
        <v>14</v>
      </c>
      <c r="C135" s="37"/>
      <c r="D135" s="37"/>
      <c r="E135" s="38"/>
      <c r="F135" s="38"/>
      <c r="G135" s="60"/>
      <c r="H135" s="60"/>
      <c r="J135" s="7"/>
      <c r="K135" s="7"/>
    </row>
    <row r="136" spans="1:12" ht="15" customHeight="1">
      <c r="A136" s="42"/>
      <c r="B136" s="50" t="s">
        <v>102</v>
      </c>
      <c r="C136" s="42" t="s">
        <v>5</v>
      </c>
      <c r="D136" s="42">
        <v>7</v>
      </c>
      <c r="E136" s="43" t="s">
        <v>165</v>
      </c>
      <c r="F136" s="43" t="s">
        <v>165</v>
      </c>
      <c r="G136" s="44" t="s">
        <v>165</v>
      </c>
      <c r="H136" s="44" t="s">
        <v>418</v>
      </c>
      <c r="J136" s="25"/>
      <c r="K136" s="25"/>
      <c r="L136" s="9"/>
    </row>
    <row r="137" spans="1:11" ht="15" customHeight="1">
      <c r="A137" s="42"/>
      <c r="B137" s="50" t="s">
        <v>46</v>
      </c>
      <c r="C137" s="42" t="s">
        <v>82</v>
      </c>
      <c r="D137" s="42">
        <v>1</v>
      </c>
      <c r="E137" s="43" t="s">
        <v>165</v>
      </c>
      <c r="F137" s="43" t="s">
        <v>165</v>
      </c>
      <c r="G137" s="44" t="s">
        <v>165</v>
      </c>
      <c r="H137" s="44" t="s">
        <v>418</v>
      </c>
      <c r="J137" s="7"/>
      <c r="K137" s="7"/>
    </row>
    <row r="138" spans="1:11" ht="15" customHeight="1">
      <c r="A138" s="33">
        <v>53</v>
      </c>
      <c r="B138" s="34" t="s">
        <v>16</v>
      </c>
      <c r="C138" s="34"/>
      <c r="D138" s="34"/>
      <c r="E138" s="35"/>
      <c r="F138" s="35"/>
      <c r="G138" s="49">
        <f>SUM(F139:F156)</f>
        <v>0</v>
      </c>
      <c r="H138" s="49"/>
      <c r="J138" s="7"/>
      <c r="K138" s="7"/>
    </row>
    <row r="139" spans="1:11" ht="15" customHeight="1">
      <c r="A139" s="33">
        <v>531</v>
      </c>
      <c r="B139" s="59" t="s">
        <v>45</v>
      </c>
      <c r="C139" s="52"/>
      <c r="D139" s="37"/>
      <c r="E139" s="38"/>
      <c r="F139" s="38"/>
      <c r="G139" s="60"/>
      <c r="H139" s="60"/>
      <c r="J139" s="7"/>
      <c r="K139" s="7"/>
    </row>
    <row r="140" spans="1:11" ht="15" customHeight="1">
      <c r="A140" s="40"/>
      <c r="B140" s="50" t="s">
        <v>103</v>
      </c>
      <c r="C140" s="53" t="s">
        <v>33</v>
      </c>
      <c r="D140" s="42">
        <v>26.5</v>
      </c>
      <c r="E140" s="43" t="s">
        <v>165</v>
      </c>
      <c r="F140" s="43" t="s">
        <v>165</v>
      </c>
      <c r="G140" s="44" t="s">
        <v>165</v>
      </c>
      <c r="H140" s="44" t="s">
        <v>418</v>
      </c>
      <c r="J140" s="7"/>
      <c r="K140" s="7"/>
    </row>
    <row r="141" spans="1:11" ht="15" customHeight="1">
      <c r="A141" s="40"/>
      <c r="B141" s="50" t="s">
        <v>104</v>
      </c>
      <c r="C141" s="53" t="s">
        <v>33</v>
      </c>
      <c r="D141" s="42">
        <v>36.2</v>
      </c>
      <c r="E141" s="43" t="s">
        <v>165</v>
      </c>
      <c r="F141" s="43" t="s">
        <v>165</v>
      </c>
      <c r="G141" s="44" t="s">
        <v>165</v>
      </c>
      <c r="H141" s="44" t="s">
        <v>418</v>
      </c>
      <c r="J141" s="7"/>
      <c r="K141" s="7"/>
    </row>
    <row r="142" spans="1:11" ht="15" customHeight="1">
      <c r="A142" s="40"/>
      <c r="B142" s="50" t="s">
        <v>105</v>
      </c>
      <c r="C142" s="53" t="s">
        <v>33</v>
      </c>
      <c r="D142" s="42">
        <v>24.7</v>
      </c>
      <c r="E142" s="43" t="s">
        <v>165</v>
      </c>
      <c r="F142" s="43" t="s">
        <v>165</v>
      </c>
      <c r="G142" s="44" t="s">
        <v>165</v>
      </c>
      <c r="H142" s="44" t="s">
        <v>418</v>
      </c>
      <c r="J142" s="7"/>
      <c r="K142" s="7"/>
    </row>
    <row r="143" spans="1:11" ht="15" customHeight="1">
      <c r="A143" s="40"/>
      <c r="B143" s="50" t="s">
        <v>106</v>
      </c>
      <c r="C143" s="53" t="s">
        <v>33</v>
      </c>
      <c r="D143" s="42">
        <v>54.1</v>
      </c>
      <c r="E143" s="43" t="s">
        <v>165</v>
      </c>
      <c r="F143" s="43" t="s">
        <v>165</v>
      </c>
      <c r="G143" s="44" t="s">
        <v>165</v>
      </c>
      <c r="H143" s="44" t="s">
        <v>418</v>
      </c>
      <c r="J143" s="7"/>
      <c r="K143" s="7"/>
    </row>
    <row r="144" spans="1:11" ht="15" customHeight="1">
      <c r="A144" s="40"/>
      <c r="B144" s="50" t="s">
        <v>107</v>
      </c>
      <c r="C144" s="53" t="s">
        <v>33</v>
      </c>
      <c r="D144" s="42">
        <v>30.8</v>
      </c>
      <c r="E144" s="43" t="s">
        <v>165</v>
      </c>
      <c r="F144" s="43" t="s">
        <v>165</v>
      </c>
      <c r="G144" s="44" t="s">
        <v>165</v>
      </c>
      <c r="H144" s="44" t="s">
        <v>418</v>
      </c>
      <c r="J144" s="7"/>
      <c r="K144" s="7"/>
    </row>
    <row r="145" spans="1:11" ht="15" customHeight="1">
      <c r="A145" s="40"/>
      <c r="B145" s="50" t="s">
        <v>108</v>
      </c>
      <c r="C145" s="53" t="s">
        <v>33</v>
      </c>
      <c r="D145" s="42">
        <v>39.5</v>
      </c>
      <c r="E145" s="43" t="s">
        <v>165</v>
      </c>
      <c r="F145" s="43" t="s">
        <v>165</v>
      </c>
      <c r="G145" s="44" t="s">
        <v>165</v>
      </c>
      <c r="H145" s="44" t="s">
        <v>418</v>
      </c>
      <c r="J145" s="7"/>
      <c r="K145" s="7"/>
    </row>
    <row r="146" spans="1:11" ht="15" customHeight="1">
      <c r="A146" s="40"/>
      <c r="B146" s="50" t="s">
        <v>109</v>
      </c>
      <c r="C146" s="53" t="s">
        <v>33</v>
      </c>
      <c r="D146" s="42">
        <v>32</v>
      </c>
      <c r="E146" s="43" t="s">
        <v>165</v>
      </c>
      <c r="F146" s="43" t="s">
        <v>165</v>
      </c>
      <c r="G146" s="44" t="s">
        <v>165</v>
      </c>
      <c r="H146" s="44" t="s">
        <v>418</v>
      </c>
      <c r="J146" s="7"/>
      <c r="K146" s="7"/>
    </row>
    <row r="147" spans="1:11" ht="15" customHeight="1">
      <c r="A147" s="40"/>
      <c r="B147" s="50" t="s">
        <v>110</v>
      </c>
      <c r="C147" s="53" t="s">
        <v>33</v>
      </c>
      <c r="D147" s="42">
        <v>39.2</v>
      </c>
      <c r="E147" s="43" t="s">
        <v>165</v>
      </c>
      <c r="F147" s="43" t="s">
        <v>165</v>
      </c>
      <c r="G147" s="44" t="s">
        <v>165</v>
      </c>
      <c r="H147" s="44" t="s">
        <v>418</v>
      </c>
      <c r="J147" s="7"/>
      <c r="K147" s="7"/>
    </row>
    <row r="148" spans="1:11" ht="15" customHeight="1">
      <c r="A148" s="40"/>
      <c r="B148" s="50" t="s">
        <v>111</v>
      </c>
      <c r="C148" s="53" t="s">
        <v>33</v>
      </c>
      <c r="D148" s="42">
        <v>28.3</v>
      </c>
      <c r="E148" s="43" t="s">
        <v>165</v>
      </c>
      <c r="F148" s="43" t="s">
        <v>165</v>
      </c>
      <c r="G148" s="44" t="s">
        <v>165</v>
      </c>
      <c r="H148" s="44" t="s">
        <v>418</v>
      </c>
      <c r="J148" s="7"/>
      <c r="K148" s="7"/>
    </row>
    <row r="149" spans="1:11" ht="15" customHeight="1">
      <c r="A149" s="40"/>
      <c r="B149" s="50" t="s">
        <v>46</v>
      </c>
      <c r="C149" s="53" t="s">
        <v>82</v>
      </c>
      <c r="D149" s="42">
        <v>1</v>
      </c>
      <c r="E149" s="43" t="s">
        <v>165</v>
      </c>
      <c r="F149" s="43" t="s">
        <v>165</v>
      </c>
      <c r="G149" s="44" t="s">
        <v>165</v>
      </c>
      <c r="H149" s="44" t="s">
        <v>418</v>
      </c>
      <c r="J149" s="7"/>
      <c r="K149" s="7"/>
    </row>
    <row r="150" spans="1:11" ht="15" customHeight="1">
      <c r="A150" s="33">
        <v>535</v>
      </c>
      <c r="B150" s="59" t="s">
        <v>121</v>
      </c>
      <c r="C150" s="52"/>
      <c r="D150" s="37"/>
      <c r="E150" s="38"/>
      <c r="F150" s="38"/>
      <c r="G150" s="39"/>
      <c r="H150" s="39"/>
      <c r="J150" s="7"/>
      <c r="K150" s="7"/>
    </row>
    <row r="151" spans="1:11" ht="15" customHeight="1">
      <c r="A151" s="42"/>
      <c r="B151" s="50" t="s">
        <v>112</v>
      </c>
      <c r="C151" s="53" t="s">
        <v>33</v>
      </c>
      <c r="D151" s="42">
        <v>25.9</v>
      </c>
      <c r="E151" s="43" t="s">
        <v>165</v>
      </c>
      <c r="F151" s="43" t="s">
        <v>165</v>
      </c>
      <c r="G151" s="44" t="s">
        <v>165</v>
      </c>
      <c r="H151" s="44" t="s">
        <v>418</v>
      </c>
      <c r="J151" s="7"/>
      <c r="K151" s="7"/>
    </row>
    <row r="152" spans="1:11" ht="15" customHeight="1">
      <c r="A152" s="42"/>
      <c r="B152" s="50" t="s">
        <v>113</v>
      </c>
      <c r="C152" s="53" t="s">
        <v>33</v>
      </c>
      <c r="D152" s="42">
        <v>25.9</v>
      </c>
      <c r="E152" s="43" t="s">
        <v>165</v>
      </c>
      <c r="F152" s="43" t="s">
        <v>165</v>
      </c>
      <c r="G152" s="44" t="s">
        <v>165</v>
      </c>
      <c r="H152" s="44" t="s">
        <v>418</v>
      </c>
      <c r="J152" s="7"/>
      <c r="K152" s="7"/>
    </row>
    <row r="153" spans="1:11" ht="15" customHeight="1">
      <c r="A153" s="42"/>
      <c r="B153" s="50" t="s">
        <v>46</v>
      </c>
      <c r="C153" s="53" t="s">
        <v>82</v>
      </c>
      <c r="D153" s="42">
        <v>1</v>
      </c>
      <c r="E153" s="43" t="s">
        <v>165</v>
      </c>
      <c r="F153" s="43" t="s">
        <v>165</v>
      </c>
      <c r="G153" s="44" t="s">
        <v>165</v>
      </c>
      <c r="H153" s="44" t="s">
        <v>418</v>
      </c>
      <c r="J153" s="7"/>
      <c r="K153" s="7"/>
    </row>
    <row r="154" spans="1:11" ht="15" customHeight="1">
      <c r="A154" s="33">
        <v>537</v>
      </c>
      <c r="B154" s="59" t="s">
        <v>35</v>
      </c>
      <c r="C154" s="52"/>
      <c r="D154" s="52"/>
      <c r="E154" s="55"/>
      <c r="F154" s="38"/>
      <c r="G154" s="56"/>
      <c r="H154" s="56"/>
      <c r="J154" s="7"/>
      <c r="K154" s="7"/>
    </row>
    <row r="155" spans="1:11" ht="15" customHeight="1">
      <c r="A155" s="42"/>
      <c r="B155" s="50" t="s">
        <v>114</v>
      </c>
      <c r="C155" s="53" t="s">
        <v>33</v>
      </c>
      <c r="D155" s="53">
        <v>51.8</v>
      </c>
      <c r="E155" s="57" t="s">
        <v>165</v>
      </c>
      <c r="F155" s="43" t="s">
        <v>165</v>
      </c>
      <c r="G155" s="58" t="s">
        <v>165</v>
      </c>
      <c r="H155" s="44" t="s">
        <v>418</v>
      </c>
      <c r="J155" s="7"/>
      <c r="K155" s="7"/>
    </row>
    <row r="156" spans="1:11" ht="15" customHeight="1">
      <c r="A156" s="42"/>
      <c r="B156" s="50" t="s">
        <v>46</v>
      </c>
      <c r="C156" s="42" t="s">
        <v>82</v>
      </c>
      <c r="D156" s="42">
        <v>1</v>
      </c>
      <c r="E156" s="43" t="s">
        <v>165</v>
      </c>
      <c r="F156" s="43" t="s">
        <v>165</v>
      </c>
      <c r="G156" s="44" t="s">
        <v>165</v>
      </c>
      <c r="H156" s="44" t="s">
        <v>418</v>
      </c>
      <c r="J156" s="7"/>
      <c r="K156" s="7"/>
    </row>
    <row r="157" spans="1:8" ht="15" customHeight="1">
      <c r="A157" s="46">
        <v>54</v>
      </c>
      <c r="B157" s="47" t="s">
        <v>18</v>
      </c>
      <c r="C157" s="47"/>
      <c r="D157" s="47"/>
      <c r="E157" s="48"/>
      <c r="F157" s="48"/>
      <c r="G157" s="49">
        <f>SUM(F158:F176)</f>
        <v>0</v>
      </c>
      <c r="H157" s="49"/>
    </row>
    <row r="158" spans="1:11" ht="15" customHeight="1">
      <c r="A158" s="33">
        <v>541</v>
      </c>
      <c r="B158" s="59" t="s">
        <v>17</v>
      </c>
      <c r="C158" s="52"/>
      <c r="D158" s="37"/>
      <c r="E158" s="38"/>
      <c r="F158" s="38"/>
      <c r="G158" s="60"/>
      <c r="H158" s="60"/>
      <c r="J158" s="25"/>
      <c r="K158" s="25"/>
    </row>
    <row r="159" spans="1:11" ht="15" customHeight="1">
      <c r="A159" s="40"/>
      <c r="B159" s="50" t="s">
        <v>103</v>
      </c>
      <c r="C159" s="53" t="s">
        <v>33</v>
      </c>
      <c r="D159" s="42">
        <v>9</v>
      </c>
      <c r="E159" s="43" t="s">
        <v>165</v>
      </c>
      <c r="F159" s="43" t="s">
        <v>165</v>
      </c>
      <c r="G159" s="43" t="s">
        <v>165</v>
      </c>
      <c r="H159" s="44" t="s">
        <v>418</v>
      </c>
      <c r="J159" s="25"/>
      <c r="K159" s="25"/>
    </row>
    <row r="160" spans="1:11" ht="15" customHeight="1">
      <c r="A160" s="40"/>
      <c r="B160" s="50" t="s">
        <v>105</v>
      </c>
      <c r="C160" s="53" t="s">
        <v>33</v>
      </c>
      <c r="D160" s="42">
        <v>5.3</v>
      </c>
      <c r="E160" s="43" t="s">
        <v>165</v>
      </c>
      <c r="F160" s="43" t="s">
        <v>165</v>
      </c>
      <c r="G160" s="43" t="s">
        <v>165</v>
      </c>
      <c r="H160" s="44" t="s">
        <v>418</v>
      </c>
      <c r="J160" s="25"/>
      <c r="K160" s="25"/>
    </row>
    <row r="161" spans="1:12" ht="15" customHeight="1">
      <c r="A161" s="40"/>
      <c r="B161" s="50" t="s">
        <v>106</v>
      </c>
      <c r="C161" s="53" t="s">
        <v>33</v>
      </c>
      <c r="D161" s="42">
        <v>32.6</v>
      </c>
      <c r="E161" s="43" t="s">
        <v>165</v>
      </c>
      <c r="F161" s="43" t="s">
        <v>165</v>
      </c>
      <c r="G161" s="43" t="s">
        <v>165</v>
      </c>
      <c r="H161" s="44" t="s">
        <v>418</v>
      </c>
      <c r="J161" s="25"/>
      <c r="K161" s="25"/>
      <c r="L161" s="9"/>
    </row>
    <row r="162" spans="1:12" ht="15" customHeight="1">
      <c r="A162" s="42"/>
      <c r="B162" s="50" t="s">
        <v>107</v>
      </c>
      <c r="C162" s="53" t="s">
        <v>33</v>
      </c>
      <c r="D162" s="42">
        <v>10.4</v>
      </c>
      <c r="E162" s="43" t="s">
        <v>165</v>
      </c>
      <c r="F162" s="43" t="s">
        <v>165</v>
      </c>
      <c r="G162" s="43" t="s">
        <v>165</v>
      </c>
      <c r="H162" s="44" t="s">
        <v>418</v>
      </c>
      <c r="J162" s="25"/>
      <c r="K162" s="25"/>
      <c r="L162" s="9"/>
    </row>
    <row r="163" spans="1:12" ht="15" customHeight="1">
      <c r="A163" s="42"/>
      <c r="B163" s="50" t="s">
        <v>109</v>
      </c>
      <c r="C163" s="53" t="s">
        <v>33</v>
      </c>
      <c r="D163" s="42">
        <v>10.1</v>
      </c>
      <c r="E163" s="43" t="s">
        <v>165</v>
      </c>
      <c r="F163" s="43" t="s">
        <v>165</v>
      </c>
      <c r="G163" s="43" t="s">
        <v>165</v>
      </c>
      <c r="H163" s="44" t="s">
        <v>418</v>
      </c>
      <c r="J163" s="25"/>
      <c r="K163" s="25"/>
      <c r="L163" s="9"/>
    </row>
    <row r="164" spans="1:12" ht="15" customHeight="1">
      <c r="A164" s="42"/>
      <c r="B164" s="50" t="s">
        <v>110</v>
      </c>
      <c r="C164" s="53" t="s">
        <v>33</v>
      </c>
      <c r="D164" s="42">
        <v>17.4</v>
      </c>
      <c r="E164" s="43" t="s">
        <v>165</v>
      </c>
      <c r="F164" s="43" t="s">
        <v>165</v>
      </c>
      <c r="G164" s="43" t="s">
        <v>165</v>
      </c>
      <c r="H164" s="44" t="s">
        <v>418</v>
      </c>
      <c r="J164" s="25"/>
      <c r="K164" s="25"/>
      <c r="L164" s="9"/>
    </row>
    <row r="165" spans="1:11" ht="15" customHeight="1">
      <c r="A165" s="42"/>
      <c r="B165" s="50" t="s">
        <v>111</v>
      </c>
      <c r="C165" s="53" t="s">
        <v>33</v>
      </c>
      <c r="D165" s="42">
        <v>9.2</v>
      </c>
      <c r="E165" s="43" t="s">
        <v>165</v>
      </c>
      <c r="F165" s="43" t="s">
        <v>165</v>
      </c>
      <c r="G165" s="43" t="s">
        <v>165</v>
      </c>
      <c r="H165" s="44" t="s">
        <v>418</v>
      </c>
      <c r="J165" s="7"/>
      <c r="K165" s="7"/>
    </row>
    <row r="166" spans="1:11" ht="15" customHeight="1">
      <c r="A166" s="42"/>
      <c r="B166" s="50" t="s">
        <v>46</v>
      </c>
      <c r="C166" s="53" t="s">
        <v>82</v>
      </c>
      <c r="D166" s="42">
        <v>1</v>
      </c>
      <c r="E166" s="43" t="s">
        <v>165</v>
      </c>
      <c r="F166" s="43" t="s">
        <v>165</v>
      </c>
      <c r="G166" s="43" t="s">
        <v>165</v>
      </c>
      <c r="H166" s="44" t="s">
        <v>418</v>
      </c>
      <c r="J166" s="7"/>
      <c r="K166" s="7"/>
    </row>
    <row r="167" spans="1:11" ht="15" customHeight="1">
      <c r="A167" s="33">
        <v>543</v>
      </c>
      <c r="B167" s="59" t="s">
        <v>116</v>
      </c>
      <c r="C167" s="52"/>
      <c r="D167" s="37"/>
      <c r="E167" s="38"/>
      <c r="F167" s="38"/>
      <c r="G167" s="38"/>
      <c r="H167" s="60"/>
      <c r="J167" s="7"/>
      <c r="K167" s="7"/>
    </row>
    <row r="168" spans="1:11" ht="15" customHeight="1">
      <c r="A168" s="42"/>
      <c r="B168" s="50" t="s">
        <v>104</v>
      </c>
      <c r="C168" s="53" t="s">
        <v>33</v>
      </c>
      <c r="D168" s="42">
        <v>7.9</v>
      </c>
      <c r="E168" s="43" t="s">
        <v>165</v>
      </c>
      <c r="F168" s="43" t="s">
        <v>165</v>
      </c>
      <c r="G168" s="43" t="s">
        <v>165</v>
      </c>
      <c r="H168" s="44" t="s">
        <v>418</v>
      </c>
      <c r="J168" s="7"/>
      <c r="K168" s="7"/>
    </row>
    <row r="169" spans="1:11" ht="15" customHeight="1">
      <c r="A169" s="42"/>
      <c r="B169" s="50" t="s">
        <v>108</v>
      </c>
      <c r="C169" s="53" t="s">
        <v>33</v>
      </c>
      <c r="D169" s="42">
        <v>12</v>
      </c>
      <c r="E169" s="43" t="s">
        <v>165</v>
      </c>
      <c r="F169" s="43" t="s">
        <v>165</v>
      </c>
      <c r="G169" s="43" t="s">
        <v>165</v>
      </c>
      <c r="H169" s="44" t="s">
        <v>418</v>
      </c>
      <c r="J169" s="7"/>
      <c r="K169" s="7"/>
    </row>
    <row r="170" spans="1:11" ht="15" customHeight="1">
      <c r="A170" s="42"/>
      <c r="B170" s="50" t="s">
        <v>46</v>
      </c>
      <c r="C170" s="53" t="s">
        <v>82</v>
      </c>
      <c r="D170" s="42">
        <v>1</v>
      </c>
      <c r="E170" s="43" t="s">
        <v>165</v>
      </c>
      <c r="F170" s="43" t="s">
        <v>165</v>
      </c>
      <c r="G170" s="43" t="s">
        <v>165</v>
      </c>
      <c r="H170" s="44" t="s">
        <v>418</v>
      </c>
      <c r="J170" s="7"/>
      <c r="K170" s="7"/>
    </row>
    <row r="171" spans="1:11" ht="15" customHeight="1">
      <c r="A171" s="33">
        <v>546</v>
      </c>
      <c r="B171" s="59" t="s">
        <v>117</v>
      </c>
      <c r="C171" s="52"/>
      <c r="D171" s="37"/>
      <c r="E171" s="38"/>
      <c r="F171" s="38"/>
      <c r="G171" s="60"/>
      <c r="H171" s="60"/>
      <c r="J171" s="7"/>
      <c r="K171" s="7"/>
    </row>
    <row r="172" spans="1:11" ht="15" customHeight="1">
      <c r="A172" s="66"/>
      <c r="B172" s="67" t="s">
        <v>417</v>
      </c>
      <c r="C172" s="68" t="s">
        <v>33</v>
      </c>
      <c r="D172" s="66">
        <v>260</v>
      </c>
      <c r="E172" s="69"/>
      <c r="F172" s="69"/>
      <c r="G172" s="92"/>
      <c r="H172" s="92"/>
      <c r="J172" s="7"/>
      <c r="K172" s="7"/>
    </row>
    <row r="173" spans="1:11" ht="15" customHeight="1">
      <c r="A173" s="66"/>
      <c r="B173" s="67" t="s">
        <v>46</v>
      </c>
      <c r="C173" s="68" t="s">
        <v>82</v>
      </c>
      <c r="D173" s="66">
        <v>1</v>
      </c>
      <c r="E173" s="69"/>
      <c r="F173" s="69"/>
      <c r="G173" s="92"/>
      <c r="H173" s="92"/>
      <c r="J173" s="7"/>
      <c r="K173" s="7"/>
    </row>
    <row r="174" spans="1:11" ht="15" customHeight="1">
      <c r="A174" s="33">
        <v>547</v>
      </c>
      <c r="B174" s="59" t="s">
        <v>118</v>
      </c>
      <c r="C174" s="52"/>
      <c r="D174" s="37"/>
      <c r="E174" s="38"/>
      <c r="F174" s="38"/>
      <c r="G174" s="60"/>
      <c r="H174" s="60"/>
      <c r="J174" s="7"/>
      <c r="K174" s="7"/>
    </row>
    <row r="175" spans="1:11" ht="15" customHeight="1">
      <c r="A175" s="66"/>
      <c r="B175" s="85" t="s">
        <v>115</v>
      </c>
      <c r="C175" s="68" t="s">
        <v>33</v>
      </c>
      <c r="D175" s="66">
        <v>72</v>
      </c>
      <c r="E175" s="69"/>
      <c r="F175" s="69"/>
      <c r="G175" s="92"/>
      <c r="H175" s="92"/>
      <c r="J175" s="7"/>
      <c r="K175" s="7"/>
    </row>
    <row r="176" spans="1:12" ht="15" customHeight="1">
      <c r="A176" s="66"/>
      <c r="B176" s="67" t="s">
        <v>379</v>
      </c>
      <c r="C176" s="68" t="s">
        <v>82</v>
      </c>
      <c r="D176" s="66">
        <v>1</v>
      </c>
      <c r="E176" s="69"/>
      <c r="F176" s="69"/>
      <c r="G176" s="92"/>
      <c r="H176" s="92"/>
      <c r="J176" s="25"/>
      <c r="K176" s="25"/>
      <c r="L176" s="9"/>
    </row>
    <row r="177" spans="1:11" ht="15" customHeight="1">
      <c r="A177" s="46">
        <v>56</v>
      </c>
      <c r="B177" s="47" t="s">
        <v>19</v>
      </c>
      <c r="C177" s="47"/>
      <c r="D177" s="47"/>
      <c r="E177" s="48"/>
      <c r="F177" s="48"/>
      <c r="G177" s="49">
        <f>SUM(F178:F196)</f>
        <v>0</v>
      </c>
      <c r="H177" s="49"/>
      <c r="J177" s="7"/>
      <c r="K177" s="7"/>
    </row>
    <row r="178" spans="1:11" ht="15" customHeight="1">
      <c r="A178" s="33">
        <v>565</v>
      </c>
      <c r="B178" s="59" t="s">
        <v>120</v>
      </c>
      <c r="C178" s="52"/>
      <c r="D178" s="37"/>
      <c r="E178" s="38"/>
      <c r="F178" s="38"/>
      <c r="G178" s="60"/>
      <c r="H178" s="60"/>
      <c r="J178" s="7"/>
      <c r="K178" s="7"/>
    </row>
    <row r="179" spans="1:11" ht="15" customHeight="1">
      <c r="A179" s="42"/>
      <c r="B179" s="50" t="s">
        <v>112</v>
      </c>
      <c r="C179" s="53" t="s">
        <v>33</v>
      </c>
      <c r="D179" s="42">
        <v>4.5</v>
      </c>
      <c r="E179" s="43" t="s">
        <v>165</v>
      </c>
      <c r="F179" s="43" t="s">
        <v>165</v>
      </c>
      <c r="G179" s="43" t="s">
        <v>165</v>
      </c>
      <c r="H179" s="44" t="s">
        <v>418</v>
      </c>
      <c r="J179" s="7"/>
      <c r="K179" s="7"/>
    </row>
    <row r="180" spans="1:11" ht="15" customHeight="1">
      <c r="A180" s="42"/>
      <c r="B180" s="50" t="s">
        <v>105</v>
      </c>
      <c r="C180" s="53" t="s">
        <v>33</v>
      </c>
      <c r="D180" s="42">
        <v>5.3</v>
      </c>
      <c r="E180" s="43" t="s">
        <v>165</v>
      </c>
      <c r="F180" s="43" t="s">
        <v>165</v>
      </c>
      <c r="G180" s="43" t="s">
        <v>165</v>
      </c>
      <c r="H180" s="44" t="s">
        <v>418</v>
      </c>
      <c r="J180" s="7"/>
      <c r="K180" s="7"/>
    </row>
    <row r="181" spans="1:11" ht="15" customHeight="1">
      <c r="A181" s="42"/>
      <c r="B181" s="50" t="s">
        <v>113</v>
      </c>
      <c r="C181" s="53" t="s">
        <v>33</v>
      </c>
      <c r="D181" s="42">
        <v>4.5</v>
      </c>
      <c r="E181" s="43" t="s">
        <v>165</v>
      </c>
      <c r="F181" s="43" t="s">
        <v>165</v>
      </c>
      <c r="G181" s="43" t="s">
        <v>165</v>
      </c>
      <c r="H181" s="44" t="s">
        <v>418</v>
      </c>
      <c r="J181" s="7"/>
      <c r="K181" s="7"/>
    </row>
    <row r="182" spans="1:11" ht="15" customHeight="1">
      <c r="A182" s="42"/>
      <c r="B182" s="50" t="s">
        <v>46</v>
      </c>
      <c r="C182" s="53" t="s">
        <v>82</v>
      </c>
      <c r="D182" s="42">
        <v>1</v>
      </c>
      <c r="E182" s="43" t="s">
        <v>165</v>
      </c>
      <c r="F182" s="43" t="s">
        <v>165</v>
      </c>
      <c r="G182" s="43" t="s">
        <v>165</v>
      </c>
      <c r="H182" s="44" t="s">
        <v>418</v>
      </c>
      <c r="J182" s="7"/>
      <c r="K182" s="7"/>
    </row>
    <row r="183" spans="1:11" ht="15" customHeight="1">
      <c r="A183" s="33">
        <v>566</v>
      </c>
      <c r="B183" s="59" t="s">
        <v>119</v>
      </c>
      <c r="C183" s="52"/>
      <c r="D183" s="37"/>
      <c r="E183" s="38"/>
      <c r="F183" s="38"/>
      <c r="G183" s="38"/>
      <c r="H183" s="60"/>
      <c r="J183" s="7"/>
      <c r="K183" s="7"/>
    </row>
    <row r="184" spans="1:11" ht="15" customHeight="1">
      <c r="A184" s="42"/>
      <c r="B184" s="50" t="s">
        <v>103</v>
      </c>
      <c r="C184" s="53" t="s">
        <v>33</v>
      </c>
      <c r="D184" s="42">
        <v>9</v>
      </c>
      <c r="E184" s="43" t="s">
        <v>165</v>
      </c>
      <c r="F184" s="43" t="s">
        <v>165</v>
      </c>
      <c r="G184" s="43" t="s">
        <v>165</v>
      </c>
      <c r="H184" s="44" t="s">
        <v>418</v>
      </c>
      <c r="J184" s="7"/>
      <c r="K184" s="7"/>
    </row>
    <row r="185" spans="1:11" ht="15" customHeight="1">
      <c r="A185" s="42"/>
      <c r="B185" s="50" t="s">
        <v>104</v>
      </c>
      <c r="C185" s="53" t="s">
        <v>33</v>
      </c>
      <c r="D185" s="42">
        <v>13.1</v>
      </c>
      <c r="E185" s="43" t="s">
        <v>165</v>
      </c>
      <c r="F185" s="43" t="s">
        <v>165</v>
      </c>
      <c r="G185" s="43" t="s">
        <v>165</v>
      </c>
      <c r="H185" s="44" t="s">
        <v>418</v>
      </c>
      <c r="J185" s="7"/>
      <c r="K185" s="7"/>
    </row>
    <row r="186" spans="1:11" ht="15" customHeight="1">
      <c r="A186" s="42"/>
      <c r="B186" s="50" t="s">
        <v>106</v>
      </c>
      <c r="C186" s="53" t="s">
        <v>33</v>
      </c>
      <c r="D186" s="42">
        <v>32.6</v>
      </c>
      <c r="E186" s="43" t="s">
        <v>165</v>
      </c>
      <c r="F186" s="43" t="s">
        <v>165</v>
      </c>
      <c r="G186" s="43" t="s">
        <v>165</v>
      </c>
      <c r="H186" s="44" t="s">
        <v>418</v>
      </c>
      <c r="J186" s="7"/>
      <c r="K186" s="7"/>
    </row>
    <row r="187" spans="1:11" ht="15" customHeight="1">
      <c r="A187" s="42"/>
      <c r="B187" s="50" t="s">
        <v>107</v>
      </c>
      <c r="C187" s="53" t="s">
        <v>33</v>
      </c>
      <c r="D187" s="42">
        <v>10.4</v>
      </c>
      <c r="E187" s="43" t="s">
        <v>165</v>
      </c>
      <c r="F187" s="43" t="s">
        <v>165</v>
      </c>
      <c r="G187" s="43" t="s">
        <v>165</v>
      </c>
      <c r="H187" s="44" t="s">
        <v>418</v>
      </c>
      <c r="J187" s="7"/>
      <c r="K187" s="7"/>
    </row>
    <row r="188" spans="1:11" ht="15" customHeight="1">
      <c r="A188" s="42"/>
      <c r="B188" s="50" t="s">
        <v>108</v>
      </c>
      <c r="C188" s="53" t="s">
        <v>33</v>
      </c>
      <c r="D188" s="42">
        <v>12</v>
      </c>
      <c r="E188" s="43" t="s">
        <v>165</v>
      </c>
      <c r="F188" s="43" t="s">
        <v>165</v>
      </c>
      <c r="G188" s="43" t="s">
        <v>165</v>
      </c>
      <c r="H188" s="44" t="s">
        <v>418</v>
      </c>
      <c r="J188" s="7"/>
      <c r="K188" s="7"/>
    </row>
    <row r="189" spans="1:11" ht="15" customHeight="1">
      <c r="A189" s="42"/>
      <c r="B189" s="50" t="s">
        <v>109</v>
      </c>
      <c r="C189" s="53" t="s">
        <v>33</v>
      </c>
      <c r="D189" s="42">
        <v>10.1</v>
      </c>
      <c r="E189" s="43" t="s">
        <v>165</v>
      </c>
      <c r="F189" s="43" t="s">
        <v>165</v>
      </c>
      <c r="G189" s="43" t="s">
        <v>165</v>
      </c>
      <c r="H189" s="44" t="s">
        <v>418</v>
      </c>
      <c r="J189" s="7"/>
      <c r="K189" s="7"/>
    </row>
    <row r="190" spans="1:11" ht="15" customHeight="1">
      <c r="A190" s="42"/>
      <c r="B190" s="50" t="s">
        <v>110</v>
      </c>
      <c r="C190" s="53" t="s">
        <v>33</v>
      </c>
      <c r="D190" s="42">
        <v>17.4</v>
      </c>
      <c r="E190" s="43" t="s">
        <v>165</v>
      </c>
      <c r="F190" s="43" t="s">
        <v>165</v>
      </c>
      <c r="G190" s="43" t="s">
        <v>165</v>
      </c>
      <c r="H190" s="44" t="s">
        <v>418</v>
      </c>
      <c r="J190" s="7"/>
      <c r="K190" s="7"/>
    </row>
    <row r="191" spans="1:11" ht="15" customHeight="1">
      <c r="A191" s="42"/>
      <c r="B191" s="50" t="s">
        <v>111</v>
      </c>
      <c r="C191" s="53" t="s">
        <v>33</v>
      </c>
      <c r="D191" s="42">
        <v>9.2</v>
      </c>
      <c r="E191" s="43" t="s">
        <v>165</v>
      </c>
      <c r="F191" s="43" t="s">
        <v>165</v>
      </c>
      <c r="G191" s="43" t="s">
        <v>165</v>
      </c>
      <c r="H191" s="44" t="s">
        <v>418</v>
      </c>
      <c r="J191" s="7"/>
      <c r="K191" s="7"/>
    </row>
    <row r="192" spans="1:11" ht="15" customHeight="1">
      <c r="A192" s="42"/>
      <c r="B192" s="50" t="s">
        <v>46</v>
      </c>
      <c r="C192" s="53" t="s">
        <v>82</v>
      </c>
      <c r="D192" s="42">
        <v>1</v>
      </c>
      <c r="E192" s="43" t="s">
        <v>165</v>
      </c>
      <c r="F192" s="43" t="s">
        <v>165</v>
      </c>
      <c r="G192" s="43" t="s">
        <v>165</v>
      </c>
      <c r="H192" s="44" t="s">
        <v>418</v>
      </c>
      <c r="J192" s="7"/>
      <c r="K192" s="7"/>
    </row>
    <row r="193" spans="1:11" ht="15" customHeight="1">
      <c r="A193" s="33">
        <v>567</v>
      </c>
      <c r="B193" s="59" t="s">
        <v>35</v>
      </c>
      <c r="C193" s="52"/>
      <c r="D193" s="37"/>
      <c r="E193" s="38"/>
      <c r="F193" s="38"/>
      <c r="G193" s="38"/>
      <c r="H193" s="60"/>
      <c r="J193" s="7"/>
      <c r="K193" s="7"/>
    </row>
    <row r="194" spans="1:11" ht="15" customHeight="1">
      <c r="A194" s="40"/>
      <c r="B194" s="50" t="s">
        <v>114</v>
      </c>
      <c r="C194" s="53" t="s">
        <v>33</v>
      </c>
      <c r="D194" s="42">
        <f>SUM(D179:D181)</f>
        <v>14.3</v>
      </c>
      <c r="E194" s="43" t="s">
        <v>165</v>
      </c>
      <c r="F194" s="43" t="s">
        <v>165</v>
      </c>
      <c r="G194" s="43" t="s">
        <v>165</v>
      </c>
      <c r="H194" s="44" t="s">
        <v>418</v>
      </c>
      <c r="J194" s="7"/>
      <c r="K194" s="7"/>
    </row>
    <row r="195" spans="1:11" ht="15" customHeight="1">
      <c r="A195" s="40"/>
      <c r="B195" s="50" t="s">
        <v>122</v>
      </c>
      <c r="C195" s="53" t="s">
        <v>33</v>
      </c>
      <c r="D195" s="42">
        <f>SUM(D184:D192)</f>
        <v>114.8</v>
      </c>
      <c r="E195" s="43" t="s">
        <v>165</v>
      </c>
      <c r="F195" s="43" t="s">
        <v>165</v>
      </c>
      <c r="G195" s="43" t="s">
        <v>165</v>
      </c>
      <c r="H195" s="44" t="s">
        <v>418</v>
      </c>
      <c r="J195" s="7"/>
      <c r="K195" s="7"/>
    </row>
    <row r="196" spans="1:11" ht="15" customHeight="1">
      <c r="A196" s="42"/>
      <c r="B196" s="50" t="s">
        <v>46</v>
      </c>
      <c r="C196" s="53" t="s">
        <v>82</v>
      </c>
      <c r="D196" s="42">
        <v>1</v>
      </c>
      <c r="E196" s="43" t="s">
        <v>165</v>
      </c>
      <c r="F196" s="43" t="s">
        <v>165</v>
      </c>
      <c r="G196" s="43" t="s">
        <v>165</v>
      </c>
      <c r="H196" s="44" t="s">
        <v>418</v>
      </c>
      <c r="J196" s="7"/>
      <c r="K196" s="7"/>
    </row>
    <row r="197" spans="1:11" ht="15" customHeight="1">
      <c r="A197" s="33">
        <v>6</v>
      </c>
      <c r="B197" s="101" t="s">
        <v>50</v>
      </c>
      <c r="C197" s="101"/>
      <c r="D197" s="101"/>
      <c r="E197" s="101"/>
      <c r="F197" s="101"/>
      <c r="G197" s="101"/>
      <c r="H197" s="33"/>
      <c r="J197" s="7"/>
      <c r="K197" s="7"/>
    </row>
    <row r="198" spans="1:11" ht="15" customHeight="1">
      <c r="A198" s="33">
        <v>68</v>
      </c>
      <c r="B198" s="34" t="s">
        <v>51</v>
      </c>
      <c r="C198" s="34"/>
      <c r="D198" s="34"/>
      <c r="E198" s="35"/>
      <c r="F198" s="35"/>
      <c r="G198" s="36">
        <f>SUM(F199:F202)</f>
        <v>0</v>
      </c>
      <c r="H198" s="36"/>
      <c r="J198" s="7"/>
      <c r="K198" s="7"/>
    </row>
    <row r="199" spans="1:11" ht="15" customHeight="1">
      <c r="A199" s="89"/>
      <c r="B199" s="85" t="s">
        <v>353</v>
      </c>
      <c r="C199" s="68" t="s">
        <v>82</v>
      </c>
      <c r="D199" s="66">
        <v>1</v>
      </c>
      <c r="E199" s="69"/>
      <c r="F199" s="69"/>
      <c r="G199" s="93"/>
      <c r="H199" s="94"/>
      <c r="J199" s="7"/>
      <c r="K199" s="7"/>
    </row>
    <row r="200" spans="1:11" ht="15" customHeight="1">
      <c r="A200" s="89"/>
      <c r="B200" s="85" t="s">
        <v>400</v>
      </c>
      <c r="C200" s="68" t="s">
        <v>414</v>
      </c>
      <c r="D200" s="66">
        <v>1</v>
      </c>
      <c r="E200" s="69"/>
      <c r="F200" s="69"/>
      <c r="G200" s="93"/>
      <c r="H200" s="94"/>
      <c r="J200" s="7"/>
      <c r="K200" s="7"/>
    </row>
    <row r="201" spans="1:11" ht="15" customHeight="1">
      <c r="A201" s="40"/>
      <c r="B201" s="41" t="s">
        <v>123</v>
      </c>
      <c r="C201" s="53" t="s">
        <v>82</v>
      </c>
      <c r="D201" s="42">
        <v>1</v>
      </c>
      <c r="E201" s="43" t="s">
        <v>165</v>
      </c>
      <c r="F201" s="43" t="s">
        <v>165</v>
      </c>
      <c r="G201" s="61" t="s">
        <v>165</v>
      </c>
      <c r="H201" s="44" t="s">
        <v>418</v>
      </c>
      <c r="J201" s="7"/>
      <c r="K201" s="7"/>
    </row>
    <row r="202" spans="1:11" ht="15" customHeight="1">
      <c r="A202" s="42"/>
      <c r="B202" s="50" t="s">
        <v>46</v>
      </c>
      <c r="C202" s="53" t="s">
        <v>82</v>
      </c>
      <c r="D202" s="42">
        <v>1</v>
      </c>
      <c r="E202" s="43" t="s">
        <v>165</v>
      </c>
      <c r="F202" s="43" t="s">
        <v>165</v>
      </c>
      <c r="G202" s="61" t="s">
        <v>165</v>
      </c>
      <c r="H202" s="44" t="s">
        <v>418</v>
      </c>
      <c r="J202" s="7"/>
      <c r="K202" s="7"/>
    </row>
    <row r="203" spans="1:8" ht="15" customHeight="1" collapsed="1">
      <c r="A203" s="33">
        <v>7</v>
      </c>
      <c r="B203" s="101" t="s">
        <v>20</v>
      </c>
      <c r="C203" s="101"/>
      <c r="D203" s="101"/>
      <c r="E203" s="101"/>
      <c r="F203" s="101"/>
      <c r="G203" s="101"/>
      <c r="H203" s="33"/>
    </row>
    <row r="204" spans="1:8" ht="15" customHeight="1">
      <c r="A204" s="33">
        <v>71</v>
      </c>
      <c r="B204" s="34" t="s">
        <v>21</v>
      </c>
      <c r="C204" s="34"/>
      <c r="D204" s="34"/>
      <c r="E204" s="35"/>
      <c r="F204" s="35"/>
      <c r="G204" s="36">
        <f>SUM(F205:F208)</f>
        <v>0</v>
      </c>
      <c r="H204" s="36"/>
    </row>
    <row r="205" spans="1:8" ht="15" customHeight="1">
      <c r="A205" s="66">
        <v>711</v>
      </c>
      <c r="B205" s="85" t="s">
        <v>22</v>
      </c>
      <c r="C205" s="98" t="s">
        <v>53</v>
      </c>
      <c r="D205" s="98"/>
      <c r="E205" s="98"/>
      <c r="F205" s="98"/>
      <c r="G205" s="98"/>
      <c r="H205" s="95" t="s">
        <v>354</v>
      </c>
    </row>
    <row r="206" spans="1:9" ht="15" customHeight="1">
      <c r="A206" s="66">
        <v>712</v>
      </c>
      <c r="B206" s="85" t="s">
        <v>23</v>
      </c>
      <c r="C206" s="98"/>
      <c r="D206" s="98"/>
      <c r="E206" s="98"/>
      <c r="F206" s="98"/>
      <c r="G206" s="98"/>
      <c r="H206" s="95" t="s">
        <v>380</v>
      </c>
      <c r="I206" s="4" t="s">
        <v>381</v>
      </c>
    </row>
    <row r="207" spans="1:9" ht="15" customHeight="1">
      <c r="A207" s="42">
        <v>713</v>
      </c>
      <c r="B207" s="41" t="s">
        <v>24</v>
      </c>
      <c r="C207" s="98"/>
      <c r="D207" s="98"/>
      <c r="E207" s="98"/>
      <c r="F207" s="98"/>
      <c r="G207" s="98"/>
      <c r="H207" s="62" t="s">
        <v>354</v>
      </c>
      <c r="I207" s="4" t="s">
        <v>372</v>
      </c>
    </row>
    <row r="208" spans="1:8" ht="15" customHeight="1">
      <c r="A208" s="66"/>
      <c r="B208" s="85" t="s">
        <v>46</v>
      </c>
      <c r="C208" s="98"/>
      <c r="D208" s="98"/>
      <c r="E208" s="98"/>
      <c r="F208" s="98"/>
      <c r="G208" s="98"/>
      <c r="H208" s="95" t="s">
        <v>354</v>
      </c>
    </row>
    <row r="209" spans="1:12" ht="15" customHeight="1">
      <c r="A209" s="46">
        <v>72</v>
      </c>
      <c r="B209" s="47" t="s">
        <v>25</v>
      </c>
      <c r="C209" s="47"/>
      <c r="D209" s="47"/>
      <c r="E209" s="48"/>
      <c r="F209" s="48"/>
      <c r="G209" s="49">
        <f>SUM(F210:F214)</f>
        <v>0</v>
      </c>
      <c r="H209" s="49"/>
      <c r="J209" s="25"/>
      <c r="K209" s="25"/>
      <c r="L209" s="9"/>
    </row>
    <row r="210" spans="1:11" ht="15" customHeight="1">
      <c r="A210" s="42">
        <v>721</v>
      </c>
      <c r="B210" s="41" t="s">
        <v>124</v>
      </c>
      <c r="C210" s="99" t="s">
        <v>53</v>
      </c>
      <c r="D210" s="99"/>
      <c r="E210" s="99"/>
      <c r="F210" s="99"/>
      <c r="G210" s="99"/>
      <c r="H210" s="44" t="s">
        <v>418</v>
      </c>
      <c r="J210" s="7"/>
      <c r="K210" s="7"/>
    </row>
    <row r="211" spans="1:11" ht="15" customHeight="1">
      <c r="A211" s="42">
        <v>722</v>
      </c>
      <c r="B211" s="41" t="s">
        <v>125</v>
      </c>
      <c r="C211" s="99"/>
      <c r="D211" s="99"/>
      <c r="E211" s="99"/>
      <c r="F211" s="99"/>
      <c r="G211" s="99"/>
      <c r="H211" s="44" t="s">
        <v>418</v>
      </c>
      <c r="J211" s="7"/>
      <c r="K211" s="7"/>
    </row>
    <row r="212" spans="1:11" ht="15" customHeight="1">
      <c r="A212" s="42">
        <v>724</v>
      </c>
      <c r="B212" s="41" t="s">
        <v>26</v>
      </c>
      <c r="C212" s="99"/>
      <c r="D212" s="99"/>
      <c r="E212" s="99"/>
      <c r="F212" s="99"/>
      <c r="G212" s="99"/>
      <c r="H212" s="44" t="s">
        <v>418</v>
      </c>
      <c r="J212" s="7"/>
      <c r="K212" s="7"/>
    </row>
    <row r="213" spans="1:11" ht="15" customHeight="1">
      <c r="A213" s="42">
        <v>725</v>
      </c>
      <c r="B213" s="41" t="s">
        <v>27</v>
      </c>
      <c r="C213" s="99"/>
      <c r="D213" s="99"/>
      <c r="E213" s="99"/>
      <c r="F213" s="99"/>
      <c r="G213" s="99"/>
      <c r="H213" s="44" t="s">
        <v>418</v>
      </c>
      <c r="J213" s="7"/>
      <c r="K213" s="7"/>
    </row>
    <row r="214" spans="1:11" ht="15" customHeight="1">
      <c r="A214" s="42"/>
      <c r="B214" s="41" t="s">
        <v>46</v>
      </c>
      <c r="C214" s="99"/>
      <c r="D214" s="99"/>
      <c r="E214" s="99"/>
      <c r="F214" s="99"/>
      <c r="G214" s="99"/>
      <c r="H214" s="44" t="s">
        <v>418</v>
      </c>
      <c r="J214" s="7"/>
      <c r="K214" s="7"/>
    </row>
    <row r="215" spans="1:11" ht="15" customHeight="1">
      <c r="A215" s="46">
        <v>74</v>
      </c>
      <c r="B215" s="47" t="s">
        <v>28</v>
      </c>
      <c r="C215" s="47"/>
      <c r="D215" s="47"/>
      <c r="E215" s="48"/>
      <c r="F215" s="48"/>
      <c r="G215" s="49">
        <f>SUM(F216:F219)</f>
        <v>0</v>
      </c>
      <c r="H215" s="49"/>
      <c r="J215" s="7"/>
      <c r="K215" s="7"/>
    </row>
    <row r="216" spans="1:11" ht="15" customHeight="1">
      <c r="A216" s="66">
        <v>741</v>
      </c>
      <c r="B216" s="85" t="s">
        <v>29</v>
      </c>
      <c r="C216" s="100" t="s">
        <v>53</v>
      </c>
      <c r="D216" s="100"/>
      <c r="E216" s="100"/>
      <c r="F216" s="100"/>
      <c r="G216" s="100"/>
      <c r="H216" s="96" t="s">
        <v>355</v>
      </c>
      <c r="J216" s="7"/>
      <c r="K216" s="7"/>
    </row>
    <row r="217" spans="1:11" ht="15" customHeight="1">
      <c r="A217" s="66">
        <v>743</v>
      </c>
      <c r="B217" s="85" t="s">
        <v>413</v>
      </c>
      <c r="C217" s="100"/>
      <c r="D217" s="100"/>
      <c r="E217" s="100"/>
      <c r="F217" s="100"/>
      <c r="G217" s="100"/>
      <c r="H217" s="96" t="s">
        <v>355</v>
      </c>
      <c r="J217" s="7"/>
      <c r="K217" s="7"/>
    </row>
    <row r="218" spans="1:11" ht="15" customHeight="1">
      <c r="A218" s="66">
        <v>744</v>
      </c>
      <c r="B218" s="97" t="s">
        <v>47</v>
      </c>
      <c r="C218" s="100"/>
      <c r="D218" s="100"/>
      <c r="E218" s="100"/>
      <c r="F218" s="100"/>
      <c r="G218" s="100"/>
      <c r="H218" s="96" t="s">
        <v>355</v>
      </c>
      <c r="J218" s="7"/>
      <c r="K218" s="7"/>
    </row>
    <row r="219" spans="1:11" ht="15" customHeight="1">
      <c r="A219" s="66"/>
      <c r="B219" s="85" t="s">
        <v>46</v>
      </c>
      <c r="C219" s="100"/>
      <c r="D219" s="100"/>
      <c r="E219" s="100"/>
      <c r="F219" s="100"/>
      <c r="G219" s="100"/>
      <c r="H219" s="96" t="s">
        <v>355</v>
      </c>
      <c r="J219" s="7"/>
      <c r="K219" s="7"/>
    </row>
    <row r="220" spans="1:11" ht="15">
      <c r="A220" s="5"/>
      <c r="B220" s="63"/>
      <c r="C220" s="63"/>
      <c r="D220" s="63"/>
      <c r="E220" s="63"/>
      <c r="F220" s="63"/>
      <c r="G220" s="64"/>
      <c r="H220" s="64"/>
      <c r="J220" s="7"/>
      <c r="K220" s="7"/>
    </row>
    <row r="221" spans="1:11" ht="15">
      <c r="A221" s="5"/>
      <c r="B221" s="63" t="s">
        <v>39</v>
      </c>
      <c r="C221" s="63"/>
      <c r="D221" s="63"/>
      <c r="E221" s="63"/>
      <c r="F221" s="63"/>
      <c r="G221" s="65">
        <f>SUM(G3:G220)</f>
        <v>0</v>
      </c>
      <c r="H221" s="65"/>
      <c r="J221" s="7"/>
      <c r="K221" s="7"/>
    </row>
    <row r="222" spans="1:11" ht="15">
      <c r="A222" s="5"/>
      <c r="B222" s="63" t="s">
        <v>54</v>
      </c>
      <c r="C222" s="63"/>
      <c r="D222" s="63"/>
      <c r="E222" s="63"/>
      <c r="F222" s="63"/>
      <c r="G222" s="65">
        <v>0</v>
      </c>
      <c r="H222" s="65"/>
      <c r="J222" s="7"/>
      <c r="K222" s="7"/>
    </row>
    <row r="223" spans="1:8" ht="15">
      <c r="A223" s="5"/>
      <c r="B223" s="63" t="s">
        <v>55</v>
      </c>
      <c r="C223" s="63"/>
      <c r="D223" s="63"/>
      <c r="E223" s="63"/>
      <c r="F223" s="63"/>
      <c r="G223" s="65">
        <f>SUM(G221+G222)</f>
        <v>0</v>
      </c>
      <c r="H223" s="65"/>
    </row>
    <row r="224" spans="1:8" ht="15">
      <c r="A224" s="5"/>
      <c r="B224" s="63" t="s">
        <v>30</v>
      </c>
      <c r="C224" s="63"/>
      <c r="D224" s="63"/>
      <c r="E224" s="63"/>
      <c r="F224" s="63"/>
      <c r="G224" s="65">
        <f>G223*0.05</f>
        <v>0</v>
      </c>
      <c r="H224" s="65"/>
    </row>
    <row r="225" spans="1:8" ht="15">
      <c r="A225" s="5"/>
      <c r="B225" s="63" t="s">
        <v>48</v>
      </c>
      <c r="C225" s="63"/>
      <c r="D225" s="63"/>
      <c r="E225" s="63"/>
      <c r="F225" s="63"/>
      <c r="G225" s="65">
        <f>SUM(G223+G224)</f>
        <v>0</v>
      </c>
      <c r="H225" s="65"/>
    </row>
    <row r="226" spans="1:8" ht="15">
      <c r="A226" s="28"/>
      <c r="B226" s="29"/>
      <c r="C226" s="29"/>
      <c r="D226" s="29"/>
      <c r="E226" s="29"/>
      <c r="F226" s="29"/>
      <c r="G226" s="30"/>
      <c r="H226" s="30"/>
    </row>
    <row r="227" ht="15">
      <c r="B227" s="26" t="s">
        <v>356</v>
      </c>
    </row>
    <row r="229" ht="15">
      <c r="B229" s="23"/>
    </row>
    <row r="231" ht="15">
      <c r="B231" s="24"/>
    </row>
    <row r="233" ht="15">
      <c r="B233" s="23"/>
    </row>
  </sheetData>
  <sheetProtection/>
  <mergeCells count="9">
    <mergeCell ref="C205:G208"/>
    <mergeCell ref="C210:G214"/>
    <mergeCell ref="C216:G219"/>
    <mergeCell ref="B2:G2"/>
    <mergeCell ref="B38:G38"/>
    <mergeCell ref="B92:G92"/>
    <mergeCell ref="B127:G127"/>
    <mergeCell ref="B197:G197"/>
    <mergeCell ref="B203:G203"/>
  </mergeCells>
  <printOptions/>
  <pageMargins left="0.7480314960629921" right="0.5118110236220472" top="0.984251968503937" bottom="0.984251968503937" header="0.5118110236220472" footer="0.5118110236220472"/>
  <pageSetup horizontalDpi="600" verticalDpi="600" orientation="landscape" r:id="rId2"/>
  <headerFooter alignWithMargins="0">
    <oddFooter>&amp;C&amp;P/&amp;N&amp;RMaisart OÜ
Priit Kähr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I62" sqref="I62"/>
    </sheetView>
  </sheetViews>
  <sheetFormatPr defaultColWidth="9.140625" defaultRowHeight="12.75"/>
  <cols>
    <col min="2" max="2" width="6.8515625" style="0" customWidth="1"/>
    <col min="3" max="3" width="49.28125" style="0" customWidth="1"/>
    <col min="4" max="4" width="17.28125" style="0" customWidth="1"/>
    <col min="5" max="5" width="21.28125" style="0" customWidth="1"/>
    <col min="6" max="6" width="11.57421875" style="0" customWidth="1"/>
    <col min="7" max="7" width="13.28125" style="0" customWidth="1"/>
    <col min="9" max="9" width="11.8515625" style="0" customWidth="1"/>
    <col min="10" max="10" width="12.421875" style="0" customWidth="1"/>
  </cols>
  <sheetData>
    <row r="1" spans="1:12" ht="12.75">
      <c r="A1" s="16" t="s">
        <v>246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>
      <c r="A2" s="17" t="s">
        <v>247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 t="s">
        <v>248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 t="s">
        <v>249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/>
      <c r="B7" s="2"/>
      <c r="C7" s="2"/>
      <c r="D7" s="1" t="s">
        <v>250</v>
      </c>
      <c r="E7" s="2"/>
      <c r="F7" s="2"/>
      <c r="G7" s="2"/>
      <c r="H7" s="2"/>
      <c r="I7" s="2"/>
      <c r="J7" s="2"/>
      <c r="K7" s="2"/>
      <c r="L7" s="2"/>
    </row>
    <row r="8" spans="1:12" ht="12.75">
      <c r="A8" s="19" t="s">
        <v>251</v>
      </c>
      <c r="B8" s="19" t="s">
        <v>252</v>
      </c>
      <c r="C8" s="19" t="s">
        <v>253</v>
      </c>
      <c r="D8" s="19" t="s">
        <v>254</v>
      </c>
      <c r="E8" s="19" t="s">
        <v>255</v>
      </c>
      <c r="F8" s="19" t="s">
        <v>367</v>
      </c>
      <c r="G8" s="19" t="s">
        <v>368</v>
      </c>
      <c r="H8" s="19" t="s">
        <v>0</v>
      </c>
      <c r="I8" s="19" t="s">
        <v>256</v>
      </c>
      <c r="J8" s="19" t="s">
        <v>369</v>
      </c>
      <c r="K8" s="2"/>
      <c r="L8" s="2"/>
    </row>
    <row r="9" spans="1:12" ht="12.75">
      <c r="A9" s="20"/>
      <c r="B9" s="20"/>
      <c r="C9" s="21" t="s">
        <v>257</v>
      </c>
      <c r="D9" s="20"/>
      <c r="E9" s="20"/>
      <c r="F9" s="20"/>
      <c r="G9" s="20"/>
      <c r="H9" s="20"/>
      <c r="I9" s="20"/>
      <c r="J9" s="20"/>
      <c r="K9" s="2"/>
      <c r="L9" s="2"/>
    </row>
    <row r="10" spans="1:12" ht="12.75">
      <c r="A10" s="18">
        <v>1</v>
      </c>
      <c r="B10" s="3"/>
      <c r="C10" s="3" t="s">
        <v>258</v>
      </c>
      <c r="D10" s="3" t="s">
        <v>259</v>
      </c>
      <c r="E10" s="3" t="s">
        <v>259</v>
      </c>
      <c r="F10" s="3" t="s">
        <v>260</v>
      </c>
      <c r="G10" s="3" t="s">
        <v>261</v>
      </c>
      <c r="H10" s="3" t="s">
        <v>5</v>
      </c>
      <c r="I10" s="18">
        <v>1</v>
      </c>
      <c r="J10" s="3"/>
      <c r="K10" s="2"/>
      <c r="L10" s="2"/>
    </row>
    <row r="11" spans="1:12" ht="12.75">
      <c r="A11" s="3"/>
      <c r="B11" s="3"/>
      <c r="C11" s="3" t="s">
        <v>262</v>
      </c>
      <c r="D11" s="3"/>
      <c r="E11" s="3"/>
      <c r="F11" s="3"/>
      <c r="G11" s="3"/>
      <c r="H11" s="3"/>
      <c r="I11" s="3"/>
      <c r="J11" s="3"/>
      <c r="K11" s="2"/>
      <c r="L11" s="2"/>
    </row>
    <row r="12" spans="1:12" ht="12.75">
      <c r="A12" s="18">
        <v>2</v>
      </c>
      <c r="B12" s="3" t="s">
        <v>263</v>
      </c>
      <c r="C12" s="3" t="s">
        <v>264</v>
      </c>
      <c r="D12" s="3" t="s">
        <v>259</v>
      </c>
      <c r="E12" s="3" t="s">
        <v>259</v>
      </c>
      <c r="F12" s="3" t="s">
        <v>265</v>
      </c>
      <c r="G12" s="3" t="s">
        <v>266</v>
      </c>
      <c r="H12" s="3" t="s">
        <v>5</v>
      </c>
      <c r="I12" s="18">
        <v>11</v>
      </c>
      <c r="J12" s="3"/>
      <c r="K12" s="2"/>
      <c r="L12" s="2"/>
    </row>
    <row r="13" spans="1:12" ht="12.75">
      <c r="A13" s="18">
        <v>3</v>
      </c>
      <c r="B13" s="3" t="s">
        <v>267</v>
      </c>
      <c r="C13" s="3" t="s">
        <v>268</v>
      </c>
      <c r="D13" s="3" t="s">
        <v>259</v>
      </c>
      <c r="E13" s="3" t="s">
        <v>259</v>
      </c>
      <c r="F13" s="3" t="s">
        <v>265</v>
      </c>
      <c r="G13" s="3" t="s">
        <v>261</v>
      </c>
      <c r="H13" s="3" t="s">
        <v>5</v>
      </c>
      <c r="I13" s="18">
        <v>11</v>
      </c>
      <c r="J13" s="3"/>
      <c r="K13" s="2"/>
      <c r="L13" s="2"/>
    </row>
    <row r="14" spans="1:12" ht="12.75">
      <c r="A14" s="18">
        <v>4</v>
      </c>
      <c r="B14" s="3" t="s">
        <v>269</v>
      </c>
      <c r="C14" s="3" t="s">
        <v>270</v>
      </c>
      <c r="D14" s="3" t="s">
        <v>259</v>
      </c>
      <c r="E14" s="3" t="s">
        <v>259</v>
      </c>
      <c r="F14" s="3" t="s">
        <v>265</v>
      </c>
      <c r="G14" s="3" t="s">
        <v>271</v>
      </c>
      <c r="H14" s="3" t="s">
        <v>5</v>
      </c>
      <c r="I14" s="18">
        <v>2</v>
      </c>
      <c r="J14" s="3"/>
      <c r="K14" s="2"/>
      <c r="L14" s="2"/>
    </row>
    <row r="15" spans="1:12" ht="12.75">
      <c r="A15" s="18">
        <v>5</v>
      </c>
      <c r="B15" s="3" t="s">
        <v>272</v>
      </c>
      <c r="C15" s="3" t="s">
        <v>273</v>
      </c>
      <c r="D15" s="3" t="s">
        <v>259</v>
      </c>
      <c r="E15" s="3" t="s">
        <v>259</v>
      </c>
      <c r="F15" s="3" t="s">
        <v>274</v>
      </c>
      <c r="G15" s="3" t="s">
        <v>261</v>
      </c>
      <c r="H15" s="3" t="s">
        <v>5</v>
      </c>
      <c r="I15" s="18">
        <v>6</v>
      </c>
      <c r="J15" s="3"/>
      <c r="K15" s="2"/>
      <c r="L15" s="2"/>
    </row>
    <row r="16" spans="1:12" ht="12.75">
      <c r="A16" s="18">
        <v>6</v>
      </c>
      <c r="B16" s="3" t="s">
        <v>275</v>
      </c>
      <c r="C16" s="3" t="s">
        <v>276</v>
      </c>
      <c r="D16" s="3" t="s">
        <v>259</v>
      </c>
      <c r="E16" s="3" t="s">
        <v>259</v>
      </c>
      <c r="F16" s="3" t="s">
        <v>274</v>
      </c>
      <c r="G16" s="3" t="s">
        <v>271</v>
      </c>
      <c r="H16" s="3" t="s">
        <v>5</v>
      </c>
      <c r="I16" s="18">
        <v>2</v>
      </c>
      <c r="J16" s="3"/>
      <c r="K16" s="2"/>
      <c r="L16" s="2"/>
    </row>
    <row r="17" spans="1:12" ht="12.75">
      <c r="A17" s="18">
        <v>7</v>
      </c>
      <c r="B17" s="3" t="s">
        <v>277</v>
      </c>
      <c r="C17" s="3" t="s">
        <v>278</v>
      </c>
      <c r="D17" s="3" t="s">
        <v>259</v>
      </c>
      <c r="E17" s="3" t="s">
        <v>259</v>
      </c>
      <c r="F17" s="3" t="s">
        <v>274</v>
      </c>
      <c r="G17" s="3" t="s">
        <v>271</v>
      </c>
      <c r="H17" s="3" t="s">
        <v>5</v>
      </c>
      <c r="I17" s="18">
        <v>2</v>
      </c>
      <c r="J17" s="3"/>
      <c r="K17" s="2"/>
      <c r="L17" s="2"/>
    </row>
    <row r="18" spans="1:12" ht="12.75">
      <c r="A18" s="18">
        <v>8</v>
      </c>
      <c r="B18" s="3" t="s">
        <v>279</v>
      </c>
      <c r="C18" s="3" t="s">
        <v>280</v>
      </c>
      <c r="D18" s="3" t="s">
        <v>259</v>
      </c>
      <c r="E18" s="3" t="s">
        <v>259</v>
      </c>
      <c r="F18" s="3" t="s">
        <v>265</v>
      </c>
      <c r="G18" s="3" t="s">
        <v>271</v>
      </c>
      <c r="H18" s="3" t="s">
        <v>5</v>
      </c>
      <c r="I18" s="18">
        <v>1</v>
      </c>
      <c r="J18" s="3"/>
      <c r="K18" s="2"/>
      <c r="L18" s="2"/>
    </row>
    <row r="19" spans="1:12" ht="12.75">
      <c r="A19" s="18">
        <v>9</v>
      </c>
      <c r="B19" s="3" t="s">
        <v>281</v>
      </c>
      <c r="C19" s="3" t="s">
        <v>282</v>
      </c>
      <c r="D19" s="3" t="s">
        <v>259</v>
      </c>
      <c r="E19" s="3" t="s">
        <v>259</v>
      </c>
      <c r="F19" s="3" t="s">
        <v>274</v>
      </c>
      <c r="G19" s="3" t="s">
        <v>271</v>
      </c>
      <c r="H19" s="3" t="s">
        <v>5</v>
      </c>
      <c r="I19" s="18">
        <v>5</v>
      </c>
      <c r="J19" s="3"/>
      <c r="K19" s="2"/>
      <c r="L19" s="2"/>
    </row>
    <row r="20" spans="1:12" ht="12.75">
      <c r="A20" s="21"/>
      <c r="B20" s="21"/>
      <c r="C20" s="21" t="s">
        <v>283</v>
      </c>
      <c r="D20" s="21"/>
      <c r="E20" s="21"/>
      <c r="F20" s="21"/>
      <c r="G20" s="21"/>
      <c r="H20" s="21"/>
      <c r="I20" s="21"/>
      <c r="J20" s="21"/>
      <c r="K20" s="2"/>
      <c r="L20" s="2"/>
    </row>
    <row r="21" spans="1:12" ht="12.75">
      <c r="A21" s="18">
        <v>10</v>
      </c>
      <c r="B21" s="3"/>
      <c r="C21" s="3" t="s">
        <v>284</v>
      </c>
      <c r="D21" s="3" t="s">
        <v>285</v>
      </c>
      <c r="E21" s="3" t="s">
        <v>286</v>
      </c>
      <c r="F21" s="3" t="s">
        <v>265</v>
      </c>
      <c r="G21" s="3" t="s">
        <v>261</v>
      </c>
      <c r="H21" s="3" t="s">
        <v>5</v>
      </c>
      <c r="I21" s="18">
        <v>12</v>
      </c>
      <c r="J21" s="3"/>
      <c r="K21" s="2"/>
      <c r="L21" s="2"/>
    </row>
    <row r="22" spans="1:12" ht="12.75">
      <c r="A22" s="18">
        <v>11</v>
      </c>
      <c r="B22" s="3"/>
      <c r="C22" s="3" t="s">
        <v>287</v>
      </c>
      <c r="D22" s="3" t="s">
        <v>285</v>
      </c>
      <c r="E22" s="3" t="s">
        <v>286</v>
      </c>
      <c r="F22" s="3" t="s">
        <v>265</v>
      </c>
      <c r="G22" s="3" t="s">
        <v>261</v>
      </c>
      <c r="H22" s="3" t="s">
        <v>5</v>
      </c>
      <c r="I22" s="18">
        <v>1</v>
      </c>
      <c r="J22" s="3"/>
      <c r="K22" s="2"/>
      <c r="L22" s="2"/>
    </row>
    <row r="23" spans="1:12" ht="12.75">
      <c r="A23" s="18">
        <v>12</v>
      </c>
      <c r="B23" s="3"/>
      <c r="C23" s="3" t="s">
        <v>288</v>
      </c>
      <c r="D23" s="3" t="s">
        <v>285</v>
      </c>
      <c r="E23" s="3" t="s">
        <v>286</v>
      </c>
      <c r="F23" s="3" t="s">
        <v>265</v>
      </c>
      <c r="G23" s="3" t="s">
        <v>261</v>
      </c>
      <c r="H23" s="3" t="s">
        <v>5</v>
      </c>
      <c r="I23" s="18">
        <v>6</v>
      </c>
      <c r="J23" s="3"/>
      <c r="K23" s="2"/>
      <c r="L23" s="2"/>
    </row>
    <row r="24" spans="1:12" ht="12.75">
      <c r="A24" s="18">
        <v>13</v>
      </c>
      <c r="B24" s="3"/>
      <c r="C24" s="3" t="s">
        <v>289</v>
      </c>
      <c r="D24" s="3" t="s">
        <v>285</v>
      </c>
      <c r="E24" s="3" t="s">
        <v>286</v>
      </c>
      <c r="F24" s="3" t="s">
        <v>265</v>
      </c>
      <c r="G24" s="3" t="s">
        <v>261</v>
      </c>
      <c r="H24" s="3" t="s">
        <v>5</v>
      </c>
      <c r="I24" s="18">
        <v>1</v>
      </c>
      <c r="J24" s="3"/>
      <c r="K24" s="2"/>
      <c r="L24" s="2"/>
    </row>
    <row r="25" spans="1:12" ht="12.75">
      <c r="A25" s="21"/>
      <c r="B25" s="21"/>
      <c r="C25" s="21" t="s">
        <v>290</v>
      </c>
      <c r="D25" s="21"/>
      <c r="E25" s="21"/>
      <c r="F25" s="21"/>
      <c r="G25" s="21"/>
      <c r="H25" s="21"/>
      <c r="I25" s="21"/>
      <c r="J25" s="21"/>
      <c r="K25" s="2"/>
      <c r="L25" s="2"/>
    </row>
    <row r="26" spans="1:12" ht="12.75">
      <c r="A26" s="18">
        <v>14</v>
      </c>
      <c r="B26" s="3"/>
      <c r="C26" s="3" t="s">
        <v>291</v>
      </c>
      <c r="D26" s="3" t="s">
        <v>285</v>
      </c>
      <c r="E26" s="3" t="s">
        <v>286</v>
      </c>
      <c r="F26" s="3" t="s">
        <v>274</v>
      </c>
      <c r="G26" s="3" t="s">
        <v>261</v>
      </c>
      <c r="H26" s="3" t="s">
        <v>5</v>
      </c>
      <c r="I26" s="18">
        <v>6</v>
      </c>
      <c r="J26" s="3"/>
      <c r="K26" s="2"/>
      <c r="L26" s="2"/>
    </row>
    <row r="27" spans="1:12" ht="12.75">
      <c r="A27" s="18">
        <v>15</v>
      </c>
      <c r="B27" s="3"/>
      <c r="C27" s="3" t="s">
        <v>291</v>
      </c>
      <c r="D27" s="3" t="s">
        <v>285</v>
      </c>
      <c r="E27" s="3" t="s">
        <v>286</v>
      </c>
      <c r="F27" s="3" t="s">
        <v>265</v>
      </c>
      <c r="G27" s="3" t="s">
        <v>261</v>
      </c>
      <c r="H27" s="3" t="s">
        <v>5</v>
      </c>
      <c r="I27" s="18">
        <v>57</v>
      </c>
      <c r="J27" s="3"/>
      <c r="K27" s="2"/>
      <c r="L27" s="2"/>
    </row>
    <row r="28" spans="1:12" ht="12.75">
      <c r="A28" s="18">
        <v>16</v>
      </c>
      <c r="B28" s="3"/>
      <c r="C28" s="3" t="s">
        <v>292</v>
      </c>
      <c r="D28" s="3" t="s">
        <v>285</v>
      </c>
      <c r="E28" s="3" t="s">
        <v>286</v>
      </c>
      <c r="F28" s="3" t="s">
        <v>274</v>
      </c>
      <c r="G28" s="3" t="s">
        <v>271</v>
      </c>
      <c r="H28" s="3" t="s">
        <v>5</v>
      </c>
      <c r="I28" s="18">
        <v>1</v>
      </c>
      <c r="J28" s="3"/>
      <c r="K28" s="2"/>
      <c r="L28" s="2"/>
    </row>
    <row r="29" spans="1:12" ht="12.75">
      <c r="A29" s="18">
        <v>17</v>
      </c>
      <c r="B29" s="3"/>
      <c r="C29" s="3" t="s">
        <v>293</v>
      </c>
      <c r="D29" s="3" t="s">
        <v>259</v>
      </c>
      <c r="E29" s="3" t="s">
        <v>259</v>
      </c>
      <c r="F29" s="3" t="s">
        <v>265</v>
      </c>
      <c r="G29" s="3" t="s">
        <v>261</v>
      </c>
      <c r="H29" s="3" t="s">
        <v>5</v>
      </c>
      <c r="I29" s="18">
        <v>1</v>
      </c>
      <c r="J29" s="3"/>
      <c r="K29" s="2"/>
      <c r="L29" s="2"/>
    </row>
    <row r="30" spans="1:12" ht="12.75">
      <c r="A30" s="18">
        <v>18</v>
      </c>
      <c r="B30" s="3"/>
      <c r="C30" s="3" t="s">
        <v>294</v>
      </c>
      <c r="D30" s="3" t="s">
        <v>259</v>
      </c>
      <c r="E30" s="3" t="s">
        <v>295</v>
      </c>
      <c r="F30" s="3" t="s">
        <v>274</v>
      </c>
      <c r="G30" s="3" t="s">
        <v>259</v>
      </c>
      <c r="H30" s="3" t="s">
        <v>5</v>
      </c>
      <c r="I30" s="18">
        <v>8</v>
      </c>
      <c r="J30" s="3"/>
      <c r="K30" s="2"/>
      <c r="L30" s="2"/>
    </row>
    <row r="31" spans="1:12" ht="12.75">
      <c r="A31" s="21"/>
      <c r="B31" s="21"/>
      <c r="C31" s="21" t="s">
        <v>296</v>
      </c>
      <c r="D31" s="21"/>
      <c r="E31" s="21"/>
      <c r="F31" s="21"/>
      <c r="G31" s="21"/>
      <c r="H31" s="21"/>
      <c r="I31" s="21"/>
      <c r="J31" s="21"/>
      <c r="K31" s="2"/>
      <c r="L31" s="2"/>
    </row>
    <row r="32" spans="1:12" ht="12.75">
      <c r="A32" s="18">
        <v>19</v>
      </c>
      <c r="B32" s="3"/>
      <c r="C32" s="3" t="s">
        <v>297</v>
      </c>
      <c r="D32" s="3" t="s">
        <v>285</v>
      </c>
      <c r="E32" s="3" t="s">
        <v>286</v>
      </c>
      <c r="F32" s="3"/>
      <c r="G32" s="3" t="s">
        <v>259</v>
      </c>
      <c r="H32" s="3" t="s">
        <v>5</v>
      </c>
      <c r="I32" s="18">
        <v>24</v>
      </c>
      <c r="J32" s="3"/>
      <c r="K32" s="2"/>
      <c r="L32" s="2"/>
    </row>
    <row r="33" spans="1:12" ht="12.75">
      <c r="A33" s="18">
        <v>20</v>
      </c>
      <c r="B33" s="3"/>
      <c r="C33" s="3" t="s">
        <v>298</v>
      </c>
      <c r="D33" s="3" t="s">
        <v>285</v>
      </c>
      <c r="E33" s="3" t="s">
        <v>286</v>
      </c>
      <c r="F33" s="3"/>
      <c r="G33" s="3" t="s">
        <v>259</v>
      </c>
      <c r="H33" s="3" t="s">
        <v>5</v>
      </c>
      <c r="I33" s="18">
        <v>19</v>
      </c>
      <c r="J33" s="3"/>
      <c r="K33" s="2"/>
      <c r="L33" s="2"/>
    </row>
    <row r="34" spans="1:12" ht="12.75">
      <c r="A34" s="18">
        <v>21</v>
      </c>
      <c r="B34" s="3"/>
      <c r="C34" s="3" t="s">
        <v>299</v>
      </c>
      <c r="D34" s="3" t="s">
        <v>285</v>
      </c>
      <c r="E34" s="3" t="s">
        <v>286</v>
      </c>
      <c r="F34" s="3"/>
      <c r="G34" s="3" t="s">
        <v>259</v>
      </c>
      <c r="H34" s="3" t="s">
        <v>5</v>
      </c>
      <c r="I34" s="18">
        <v>7</v>
      </c>
      <c r="J34" s="3"/>
      <c r="K34" s="2"/>
      <c r="L34" s="2"/>
    </row>
    <row r="35" spans="1:12" ht="12.75">
      <c r="A35" s="21"/>
      <c r="B35" s="21"/>
      <c r="C35" s="21" t="s">
        <v>300</v>
      </c>
      <c r="D35" s="21"/>
      <c r="E35" s="21"/>
      <c r="F35" s="21"/>
      <c r="G35" s="21"/>
      <c r="H35" s="21"/>
      <c r="I35" s="21"/>
      <c r="J35" s="21"/>
      <c r="K35" s="2"/>
      <c r="L35" s="2"/>
    </row>
    <row r="36" spans="1:12" ht="12.75">
      <c r="A36" s="18">
        <v>22</v>
      </c>
      <c r="B36" s="3"/>
      <c r="C36" s="3" t="s">
        <v>301</v>
      </c>
      <c r="D36" s="3" t="s">
        <v>259</v>
      </c>
      <c r="E36" s="3" t="s">
        <v>259</v>
      </c>
      <c r="F36" s="3" t="s">
        <v>274</v>
      </c>
      <c r="G36" s="3" t="s">
        <v>261</v>
      </c>
      <c r="H36" s="3" t="s">
        <v>5</v>
      </c>
      <c r="I36" s="18">
        <v>2</v>
      </c>
      <c r="J36" s="3"/>
      <c r="K36" s="2"/>
      <c r="L36" s="2"/>
    </row>
    <row r="37" spans="1:12" ht="12.75">
      <c r="A37" s="18">
        <v>23</v>
      </c>
      <c r="B37" s="3"/>
      <c r="C37" s="3" t="s">
        <v>302</v>
      </c>
      <c r="D37" s="3" t="s">
        <v>259</v>
      </c>
      <c r="E37" s="3" t="s">
        <v>259</v>
      </c>
      <c r="F37" s="3" t="s">
        <v>265</v>
      </c>
      <c r="G37" s="3" t="s">
        <v>261</v>
      </c>
      <c r="H37" s="3" t="s">
        <v>5</v>
      </c>
      <c r="I37" s="18">
        <v>9</v>
      </c>
      <c r="J37" s="3"/>
      <c r="K37" s="2"/>
      <c r="L37" s="2"/>
    </row>
    <row r="38" spans="1:12" ht="12.75">
      <c r="A38" s="21"/>
      <c r="B38" s="21"/>
      <c r="C38" s="21" t="s">
        <v>303</v>
      </c>
      <c r="D38" s="21"/>
      <c r="E38" s="21"/>
      <c r="F38" s="21"/>
      <c r="G38" s="21"/>
      <c r="H38" s="21"/>
      <c r="I38" s="21"/>
      <c r="J38" s="21"/>
      <c r="K38" s="2"/>
      <c r="L38" s="2"/>
    </row>
    <row r="39" spans="1:12" ht="12.75">
      <c r="A39" s="18">
        <v>24</v>
      </c>
      <c r="B39" s="3"/>
      <c r="C39" s="3" t="s">
        <v>304</v>
      </c>
      <c r="D39" s="3" t="s">
        <v>305</v>
      </c>
      <c r="E39" s="3" t="s">
        <v>306</v>
      </c>
      <c r="F39" s="3"/>
      <c r="G39" s="3" t="s">
        <v>259</v>
      </c>
      <c r="H39" s="3" t="s">
        <v>150</v>
      </c>
      <c r="I39" s="3" t="s">
        <v>307</v>
      </c>
      <c r="J39" s="3"/>
      <c r="K39" s="2"/>
      <c r="L39" s="2"/>
    </row>
    <row r="40" spans="1:12" ht="12.75">
      <c r="A40" s="18">
        <v>25</v>
      </c>
      <c r="B40" s="3"/>
      <c r="C40" s="3" t="s">
        <v>304</v>
      </c>
      <c r="D40" s="3" t="s">
        <v>308</v>
      </c>
      <c r="E40" s="3" t="s">
        <v>306</v>
      </c>
      <c r="F40" s="3"/>
      <c r="G40" s="3" t="s">
        <v>259</v>
      </c>
      <c r="H40" s="3" t="s">
        <v>150</v>
      </c>
      <c r="I40" s="3" t="s">
        <v>309</v>
      </c>
      <c r="J40" s="3"/>
      <c r="K40" s="2"/>
      <c r="L40" s="2"/>
    </row>
    <row r="41" spans="1:12" ht="12.75">
      <c r="A41" s="18">
        <v>26</v>
      </c>
      <c r="B41" s="3"/>
      <c r="C41" s="3" t="s">
        <v>304</v>
      </c>
      <c r="D41" s="3" t="s">
        <v>310</v>
      </c>
      <c r="E41" s="3" t="s">
        <v>306</v>
      </c>
      <c r="F41" s="3"/>
      <c r="G41" s="3" t="s">
        <v>259</v>
      </c>
      <c r="H41" s="3" t="s">
        <v>150</v>
      </c>
      <c r="I41" s="3" t="s">
        <v>311</v>
      </c>
      <c r="J41" s="3"/>
      <c r="K41" s="2"/>
      <c r="L41" s="2"/>
    </row>
    <row r="42" spans="1:12" ht="12.75">
      <c r="A42" s="18">
        <v>27</v>
      </c>
      <c r="B42" s="3"/>
      <c r="C42" s="3" t="s">
        <v>304</v>
      </c>
      <c r="D42" s="3" t="s">
        <v>312</v>
      </c>
      <c r="E42" s="3" t="s">
        <v>306</v>
      </c>
      <c r="F42" s="3"/>
      <c r="G42" s="3" t="s">
        <v>259</v>
      </c>
      <c r="H42" s="3" t="s">
        <v>150</v>
      </c>
      <c r="I42" s="3" t="s">
        <v>313</v>
      </c>
      <c r="J42" s="3"/>
      <c r="K42" s="2"/>
      <c r="L42" s="2"/>
    </row>
    <row r="43" spans="1:12" ht="12.75">
      <c r="A43" s="18">
        <v>28</v>
      </c>
      <c r="B43" s="3"/>
      <c r="C43" s="3" t="s">
        <v>304</v>
      </c>
      <c r="D43" s="3" t="s">
        <v>314</v>
      </c>
      <c r="E43" s="3" t="s">
        <v>306</v>
      </c>
      <c r="F43" s="3"/>
      <c r="G43" s="3" t="s">
        <v>259</v>
      </c>
      <c r="H43" s="3" t="s">
        <v>150</v>
      </c>
      <c r="I43" s="3" t="s">
        <v>315</v>
      </c>
      <c r="J43" s="3"/>
      <c r="K43" s="2"/>
      <c r="L43" s="2"/>
    </row>
    <row r="44" spans="1:12" ht="12.75">
      <c r="A44" s="3"/>
      <c r="B44" s="3"/>
      <c r="C44" s="3" t="s">
        <v>304</v>
      </c>
      <c r="D44" s="3" t="s">
        <v>316</v>
      </c>
      <c r="E44" s="3" t="s">
        <v>306</v>
      </c>
      <c r="F44" s="3"/>
      <c r="G44" s="3" t="s">
        <v>259</v>
      </c>
      <c r="H44" s="3" t="s">
        <v>150</v>
      </c>
      <c r="I44" s="3" t="s">
        <v>317</v>
      </c>
      <c r="J44" s="3"/>
      <c r="K44" s="2"/>
      <c r="L44" s="2"/>
    </row>
    <row r="45" spans="1:12" ht="12.75">
      <c r="A45" s="18">
        <v>29</v>
      </c>
      <c r="B45" s="3"/>
      <c r="C45" s="3" t="s">
        <v>318</v>
      </c>
      <c r="D45" s="3" t="s">
        <v>319</v>
      </c>
      <c r="E45" s="3" t="s">
        <v>306</v>
      </c>
      <c r="F45" s="3"/>
      <c r="G45" s="3" t="s">
        <v>259</v>
      </c>
      <c r="H45" s="3" t="s">
        <v>150</v>
      </c>
      <c r="I45" s="18">
        <v>54</v>
      </c>
      <c r="J45" s="3"/>
      <c r="K45" s="2"/>
      <c r="L45" s="2"/>
    </row>
    <row r="46" spans="1:12" ht="12.75">
      <c r="A46" s="18">
        <v>30</v>
      </c>
      <c r="B46" s="3"/>
      <c r="C46" s="3" t="s">
        <v>320</v>
      </c>
      <c r="D46" s="3" t="s">
        <v>321</v>
      </c>
      <c r="E46" s="3" t="s">
        <v>306</v>
      </c>
      <c r="F46" s="3"/>
      <c r="G46" s="3" t="s">
        <v>259</v>
      </c>
      <c r="H46" s="3" t="s">
        <v>150</v>
      </c>
      <c r="I46" s="18">
        <v>78</v>
      </c>
      <c r="J46" s="3"/>
      <c r="K46" s="2"/>
      <c r="L46" s="2"/>
    </row>
    <row r="47" spans="1:12" ht="12.75">
      <c r="A47" s="19"/>
      <c r="B47" s="19"/>
      <c r="C47" s="19" t="s">
        <v>322</v>
      </c>
      <c r="D47" s="19"/>
      <c r="E47" s="19"/>
      <c r="F47" s="19"/>
      <c r="G47" s="19"/>
      <c r="H47" s="19"/>
      <c r="I47" s="19"/>
      <c r="J47" s="19"/>
      <c r="K47" s="2"/>
      <c r="L47" s="2"/>
    </row>
    <row r="48" spans="1:12" ht="12.75">
      <c r="A48" s="18">
        <v>31</v>
      </c>
      <c r="B48" s="3"/>
      <c r="C48" s="3" t="s">
        <v>323</v>
      </c>
      <c r="D48" s="3" t="s">
        <v>259</v>
      </c>
      <c r="E48" s="3" t="s">
        <v>295</v>
      </c>
      <c r="F48" s="3"/>
      <c r="G48" s="3" t="s">
        <v>259</v>
      </c>
      <c r="H48" s="3" t="s">
        <v>5</v>
      </c>
      <c r="I48" s="18">
        <v>1</v>
      </c>
      <c r="J48" s="3"/>
      <c r="K48" s="2"/>
      <c r="L48" s="2"/>
    </row>
    <row r="49" spans="1:12" ht="12.75">
      <c r="A49" s="18">
        <v>32</v>
      </c>
      <c r="B49" s="3"/>
      <c r="C49" s="3" t="s">
        <v>324</v>
      </c>
      <c r="D49" s="3" t="s">
        <v>259</v>
      </c>
      <c r="E49" s="3" t="s">
        <v>325</v>
      </c>
      <c r="F49" s="3"/>
      <c r="G49" s="3" t="s">
        <v>259</v>
      </c>
      <c r="H49" s="3" t="s">
        <v>150</v>
      </c>
      <c r="I49" s="3" t="s">
        <v>326</v>
      </c>
      <c r="J49" s="3"/>
      <c r="K49" s="2"/>
      <c r="L49" s="2"/>
    </row>
    <row r="50" spans="1:12" ht="12.75">
      <c r="A50" s="18">
        <v>33</v>
      </c>
      <c r="B50" s="3"/>
      <c r="C50" s="3" t="s">
        <v>327</v>
      </c>
      <c r="D50" s="3" t="s">
        <v>259</v>
      </c>
      <c r="E50" s="3" t="s">
        <v>325</v>
      </c>
      <c r="F50" s="3"/>
      <c r="G50" s="3" t="s">
        <v>259</v>
      </c>
      <c r="H50" s="3" t="s">
        <v>150</v>
      </c>
      <c r="I50" s="3" t="s">
        <v>328</v>
      </c>
      <c r="J50" s="3"/>
      <c r="K50" s="2"/>
      <c r="L50" s="2"/>
    </row>
    <row r="51" spans="1:12" ht="12.75">
      <c r="A51" s="18">
        <v>34</v>
      </c>
      <c r="B51" s="3"/>
      <c r="C51" s="3" t="s">
        <v>329</v>
      </c>
      <c r="D51" s="3" t="s">
        <v>259</v>
      </c>
      <c r="E51" s="3" t="s">
        <v>295</v>
      </c>
      <c r="F51" s="3"/>
      <c r="G51" s="3" t="s">
        <v>259</v>
      </c>
      <c r="H51" s="3" t="s">
        <v>5</v>
      </c>
      <c r="I51" s="18">
        <v>3</v>
      </c>
      <c r="J51" s="3"/>
      <c r="K51" s="2"/>
      <c r="L51" s="2"/>
    </row>
    <row r="52" spans="1:12" ht="12.75">
      <c r="A52" s="18">
        <v>35</v>
      </c>
      <c r="B52" s="3"/>
      <c r="C52" s="3" t="s">
        <v>330</v>
      </c>
      <c r="D52" s="3" t="s">
        <v>259</v>
      </c>
      <c r="E52" s="3" t="s">
        <v>295</v>
      </c>
      <c r="F52" s="3"/>
      <c r="G52" s="3" t="s">
        <v>259</v>
      </c>
      <c r="H52" s="3" t="s">
        <v>5</v>
      </c>
      <c r="I52" s="18">
        <v>1</v>
      </c>
      <c r="J52" s="3"/>
      <c r="K52" s="2"/>
      <c r="L52" s="2"/>
    </row>
    <row r="53" spans="1:12" ht="12.75">
      <c r="A53" s="18">
        <v>36</v>
      </c>
      <c r="B53" s="3"/>
      <c r="C53" s="3" t="s">
        <v>331</v>
      </c>
      <c r="D53" s="3" t="s">
        <v>259</v>
      </c>
      <c r="E53" s="3" t="s">
        <v>295</v>
      </c>
      <c r="F53" s="3"/>
      <c r="G53" s="3" t="s">
        <v>259</v>
      </c>
      <c r="H53" s="3" t="s">
        <v>5</v>
      </c>
      <c r="I53" s="18">
        <v>1</v>
      </c>
      <c r="J53" s="3"/>
      <c r="K53" s="2"/>
      <c r="L53" s="2"/>
    </row>
    <row r="54" spans="1:12" ht="12.75">
      <c r="A54" s="18">
        <v>37</v>
      </c>
      <c r="B54" s="3"/>
      <c r="C54" s="3" t="s">
        <v>332</v>
      </c>
      <c r="D54" s="3" t="s">
        <v>259</v>
      </c>
      <c r="E54" s="3" t="s">
        <v>259</v>
      </c>
      <c r="F54" s="3"/>
      <c r="G54" s="3" t="s">
        <v>259</v>
      </c>
      <c r="H54" s="3" t="s">
        <v>150</v>
      </c>
      <c r="I54" s="3" t="s">
        <v>333</v>
      </c>
      <c r="J54" s="3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2" t="s">
        <v>334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 t="s">
        <v>335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2" t="s">
        <v>336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 t="s">
        <v>337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 t="s">
        <v>338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 t="s">
        <v>339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 t="s">
        <v>340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 t="s">
        <v>341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 t="s">
        <v>342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 t="s">
        <v>343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 t="s">
        <v>344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 t="s">
        <v>345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346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 t="s">
        <v>347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9.421875" style="0" customWidth="1"/>
    <col min="2" max="2" width="31.7109375" style="0" customWidth="1"/>
    <col min="3" max="3" width="19.8515625" style="0" customWidth="1"/>
    <col min="4" max="4" width="17.7109375" style="0" customWidth="1"/>
    <col min="5" max="5" width="20.421875" style="0" customWidth="1"/>
    <col min="6" max="6" width="15.7109375" style="0" customWidth="1"/>
  </cols>
  <sheetData>
    <row r="1" spans="1:6" ht="15">
      <c r="A1" s="4" t="s">
        <v>132</v>
      </c>
      <c r="B1" s="4" t="s">
        <v>133</v>
      </c>
      <c r="C1" s="4"/>
      <c r="D1" s="4"/>
      <c r="E1" s="4" t="s">
        <v>134</v>
      </c>
      <c r="F1" s="4"/>
    </row>
    <row r="2" spans="1:6" ht="15">
      <c r="A2" s="4" t="s">
        <v>135</v>
      </c>
      <c r="B2" s="4" t="s">
        <v>21</v>
      </c>
      <c r="C2" s="4"/>
      <c r="D2" s="4"/>
      <c r="E2" s="4" t="s">
        <v>212</v>
      </c>
      <c r="F2" s="4"/>
    </row>
    <row r="3" spans="1:6" ht="15">
      <c r="A3" s="4" t="s">
        <v>138</v>
      </c>
      <c r="B3" s="4" t="s">
        <v>139</v>
      </c>
      <c r="C3" s="4"/>
      <c r="D3" s="4"/>
      <c r="E3" s="4"/>
      <c r="F3" s="4"/>
    </row>
    <row r="4" spans="1:6" ht="15">
      <c r="A4" s="4"/>
      <c r="B4" s="4" t="s">
        <v>141</v>
      </c>
      <c r="C4" s="4"/>
      <c r="D4" s="4"/>
      <c r="E4" s="4"/>
      <c r="F4" s="4"/>
    </row>
    <row r="5" spans="1:6" ht="15">
      <c r="A5" s="4"/>
      <c r="B5" s="4" t="s">
        <v>213</v>
      </c>
      <c r="C5" s="4"/>
      <c r="D5" s="4"/>
      <c r="E5" s="4"/>
      <c r="F5" s="4"/>
    </row>
    <row r="6" spans="1:6" ht="15">
      <c r="A6" s="4"/>
      <c r="B6" s="4"/>
      <c r="C6" s="4"/>
      <c r="D6" s="4"/>
      <c r="E6" s="4"/>
      <c r="F6" s="4"/>
    </row>
    <row r="7" spans="1:6" ht="15">
      <c r="A7" s="4"/>
      <c r="C7" s="4"/>
      <c r="D7" s="4"/>
      <c r="E7" s="4"/>
      <c r="F7" s="4"/>
    </row>
    <row r="8" spans="1:6" ht="15">
      <c r="A8" s="12" t="s">
        <v>143</v>
      </c>
      <c r="B8" s="12" t="s">
        <v>4</v>
      </c>
      <c r="C8" s="12" t="s">
        <v>0</v>
      </c>
      <c r="D8" s="12" t="s">
        <v>144</v>
      </c>
      <c r="E8" s="12" t="s">
        <v>145</v>
      </c>
      <c r="F8" s="4"/>
    </row>
    <row r="9" spans="1:6" ht="30">
      <c r="A9" s="14">
        <v>1</v>
      </c>
      <c r="B9" s="15" t="s">
        <v>359</v>
      </c>
      <c r="C9" s="13" t="s">
        <v>82</v>
      </c>
      <c r="D9" s="14">
        <v>2</v>
      </c>
      <c r="E9" s="15" t="s">
        <v>360</v>
      </c>
      <c r="F9" s="4"/>
    </row>
    <row r="10" spans="1:6" ht="30">
      <c r="A10" s="14">
        <v>2</v>
      </c>
      <c r="B10" s="13" t="s">
        <v>214</v>
      </c>
      <c r="C10" s="13" t="s">
        <v>82</v>
      </c>
      <c r="D10" s="14">
        <v>4</v>
      </c>
      <c r="E10" s="15" t="s">
        <v>360</v>
      </c>
      <c r="F10" s="4"/>
    </row>
    <row r="11" spans="1:6" ht="30">
      <c r="A11" s="13">
        <v>3</v>
      </c>
      <c r="B11" s="15" t="s">
        <v>361</v>
      </c>
      <c r="C11" s="13" t="s">
        <v>82</v>
      </c>
      <c r="D11" s="13">
        <v>4</v>
      </c>
      <c r="E11" s="15" t="s">
        <v>360</v>
      </c>
      <c r="F11" s="4"/>
    </row>
    <row r="12" spans="1:6" ht="30">
      <c r="A12" s="13">
        <v>4</v>
      </c>
      <c r="B12" s="15" t="s">
        <v>362</v>
      </c>
      <c r="C12" s="13" t="s">
        <v>82</v>
      </c>
      <c r="D12" s="13">
        <v>2</v>
      </c>
      <c r="E12" s="15" t="s">
        <v>360</v>
      </c>
      <c r="F12" s="4"/>
    </row>
    <row r="13" spans="1:6" ht="15">
      <c r="A13" s="14">
        <v>5</v>
      </c>
      <c r="B13" s="13" t="s">
        <v>215</v>
      </c>
      <c r="C13" s="13" t="s">
        <v>82</v>
      </c>
      <c r="D13" s="14">
        <v>2</v>
      </c>
      <c r="E13" s="13" t="s">
        <v>216</v>
      </c>
      <c r="F13" s="4"/>
    </row>
    <row r="14" spans="1:6" ht="30">
      <c r="A14" s="14">
        <v>6</v>
      </c>
      <c r="B14" s="15" t="s">
        <v>363</v>
      </c>
      <c r="C14" s="13" t="s">
        <v>82</v>
      </c>
      <c r="D14" s="14">
        <v>1</v>
      </c>
      <c r="E14" s="13" t="s">
        <v>217</v>
      </c>
      <c r="F14" s="4"/>
    </row>
    <row r="15" spans="1:6" ht="15">
      <c r="A15" s="14">
        <v>7</v>
      </c>
      <c r="B15" s="13" t="s">
        <v>218</v>
      </c>
      <c r="C15" s="13" t="s">
        <v>5</v>
      </c>
      <c r="D15" s="14">
        <v>1</v>
      </c>
      <c r="E15" s="13"/>
      <c r="F15" s="4"/>
    </row>
    <row r="16" spans="1:6" ht="15">
      <c r="A16" s="14">
        <v>8</v>
      </c>
      <c r="B16" s="13" t="s">
        <v>219</v>
      </c>
      <c r="C16" s="13" t="s">
        <v>5</v>
      </c>
      <c r="D16" s="14">
        <v>10</v>
      </c>
      <c r="E16" s="13" t="s">
        <v>220</v>
      </c>
      <c r="F16" s="4"/>
    </row>
    <row r="17" spans="1:6" ht="15">
      <c r="A17" s="14">
        <v>9</v>
      </c>
      <c r="B17" s="13" t="s">
        <v>221</v>
      </c>
      <c r="C17" s="13" t="s">
        <v>5</v>
      </c>
      <c r="D17" s="14">
        <v>2</v>
      </c>
      <c r="E17" s="13"/>
      <c r="F17" s="4"/>
    </row>
    <row r="18" spans="1:6" ht="15">
      <c r="A18" s="14">
        <v>10</v>
      </c>
      <c r="B18" s="13" t="s">
        <v>222</v>
      </c>
      <c r="C18" s="13" t="s">
        <v>5</v>
      </c>
      <c r="D18" s="14">
        <v>3</v>
      </c>
      <c r="E18" s="13" t="s">
        <v>223</v>
      </c>
      <c r="F18" s="4"/>
    </row>
    <row r="19" spans="1:6" ht="15">
      <c r="A19" s="14">
        <v>11</v>
      </c>
      <c r="B19" s="13" t="s">
        <v>222</v>
      </c>
      <c r="C19" s="13" t="s">
        <v>5</v>
      </c>
      <c r="D19" s="14">
        <v>4</v>
      </c>
      <c r="E19" s="13" t="s">
        <v>224</v>
      </c>
      <c r="F19" s="4"/>
    </row>
    <row r="20" spans="1:6" ht="15">
      <c r="A20" s="14">
        <v>12</v>
      </c>
      <c r="B20" s="13" t="s">
        <v>225</v>
      </c>
      <c r="C20" s="13" t="s">
        <v>5</v>
      </c>
      <c r="D20" s="14">
        <v>2</v>
      </c>
      <c r="E20" s="13" t="s">
        <v>226</v>
      </c>
      <c r="F20" s="4"/>
    </row>
    <row r="21" spans="1:6" ht="15">
      <c r="A21" s="14">
        <v>13</v>
      </c>
      <c r="B21" s="13" t="s">
        <v>227</v>
      </c>
      <c r="C21" s="13" t="s">
        <v>5</v>
      </c>
      <c r="D21" s="14">
        <v>1</v>
      </c>
      <c r="E21" s="13"/>
      <c r="F21" s="4"/>
    </row>
    <row r="22" spans="1:6" ht="15">
      <c r="A22" s="14">
        <v>14</v>
      </c>
      <c r="B22" s="13" t="s">
        <v>228</v>
      </c>
      <c r="C22" s="13" t="s">
        <v>5</v>
      </c>
      <c r="D22" s="14">
        <v>1</v>
      </c>
      <c r="E22" s="13" t="s">
        <v>226</v>
      </c>
      <c r="F22" s="4"/>
    </row>
    <row r="23" spans="1:6" ht="15">
      <c r="A23" s="14">
        <v>15</v>
      </c>
      <c r="B23" s="13" t="s">
        <v>229</v>
      </c>
      <c r="C23" s="13" t="s">
        <v>5</v>
      </c>
      <c r="D23" s="14">
        <v>1</v>
      </c>
      <c r="E23" s="13" t="s">
        <v>230</v>
      </c>
      <c r="F23" s="4"/>
    </row>
    <row r="24" spans="1:6" ht="30">
      <c r="A24" s="14">
        <v>16</v>
      </c>
      <c r="B24" s="15" t="s">
        <v>364</v>
      </c>
      <c r="C24" s="13" t="s">
        <v>5</v>
      </c>
      <c r="D24" s="14">
        <v>1</v>
      </c>
      <c r="E24" s="13" t="s">
        <v>224</v>
      </c>
      <c r="F24" s="4"/>
    </row>
    <row r="25" spans="1:6" ht="15">
      <c r="A25" s="14">
        <v>17</v>
      </c>
      <c r="B25" s="13" t="s">
        <v>231</v>
      </c>
      <c r="C25" s="13" t="s">
        <v>5</v>
      </c>
      <c r="D25" s="14">
        <v>1</v>
      </c>
      <c r="E25" s="13" t="s">
        <v>232</v>
      </c>
      <c r="F25" s="4"/>
    </row>
    <row r="26" spans="1:6" ht="15">
      <c r="A26" s="14">
        <v>18</v>
      </c>
      <c r="B26" s="13" t="s">
        <v>233</v>
      </c>
      <c r="C26" s="13" t="s">
        <v>150</v>
      </c>
      <c r="D26" s="14">
        <v>45</v>
      </c>
      <c r="E26" s="13"/>
      <c r="F26" s="4"/>
    </row>
    <row r="27" spans="1:6" ht="15">
      <c r="A27" s="14">
        <v>19</v>
      </c>
      <c r="B27" s="13" t="s">
        <v>234</v>
      </c>
      <c r="C27" s="13" t="s">
        <v>150</v>
      </c>
      <c r="D27" s="14">
        <v>30</v>
      </c>
      <c r="E27" s="13"/>
      <c r="F27" s="4"/>
    </row>
    <row r="28" spans="1:6" ht="15">
      <c r="A28" s="14">
        <v>20</v>
      </c>
      <c r="B28" s="13" t="s">
        <v>235</v>
      </c>
      <c r="C28" s="13" t="s">
        <v>150</v>
      </c>
      <c r="D28" s="14">
        <v>10</v>
      </c>
      <c r="E28" s="13"/>
      <c r="F28" s="4"/>
    </row>
    <row r="29" spans="1:6" ht="15">
      <c r="A29" s="14">
        <v>21</v>
      </c>
      <c r="B29" s="13" t="s">
        <v>236</v>
      </c>
      <c r="C29" s="13" t="s">
        <v>150</v>
      </c>
      <c r="D29" s="14">
        <v>20</v>
      </c>
      <c r="E29" s="13"/>
      <c r="F29" s="4"/>
    </row>
    <row r="30" spans="1:6" ht="15">
      <c r="A30" s="14">
        <v>22</v>
      </c>
      <c r="B30" s="13" t="s">
        <v>237</v>
      </c>
      <c r="C30" s="13" t="s">
        <v>150</v>
      </c>
      <c r="D30" s="14">
        <v>20</v>
      </c>
      <c r="E30" s="13"/>
      <c r="F30" s="4"/>
    </row>
    <row r="31" spans="1:6" ht="15">
      <c r="A31" s="14">
        <v>23</v>
      </c>
      <c r="B31" s="13" t="s">
        <v>238</v>
      </c>
      <c r="C31" s="13" t="s">
        <v>150</v>
      </c>
      <c r="D31" s="14">
        <v>20</v>
      </c>
      <c r="E31" s="13"/>
      <c r="F31" s="4"/>
    </row>
    <row r="32" spans="1:6" ht="15">
      <c r="A32" s="14">
        <v>24</v>
      </c>
      <c r="B32" s="13" t="s">
        <v>239</v>
      </c>
      <c r="C32" s="13" t="s">
        <v>150</v>
      </c>
      <c r="D32" s="14">
        <v>24</v>
      </c>
      <c r="E32" s="13"/>
      <c r="F32" s="4"/>
    </row>
    <row r="33" spans="1:6" ht="15">
      <c r="A33" s="14">
        <v>25</v>
      </c>
      <c r="B33" s="13" t="s">
        <v>240</v>
      </c>
      <c r="C33" s="13" t="s">
        <v>150</v>
      </c>
      <c r="D33" s="14">
        <v>14</v>
      </c>
      <c r="E33" s="13"/>
      <c r="F33" s="4"/>
    </row>
    <row r="34" spans="1:6" ht="15">
      <c r="A34" s="14">
        <v>26</v>
      </c>
      <c r="B34" s="13" t="s">
        <v>242</v>
      </c>
      <c r="C34" s="13" t="s">
        <v>150</v>
      </c>
      <c r="D34" s="14">
        <v>8</v>
      </c>
      <c r="E34" s="13"/>
      <c r="F34" s="4"/>
    </row>
    <row r="35" spans="1:6" ht="15">
      <c r="A35" s="14">
        <v>27</v>
      </c>
      <c r="B35" s="13" t="s">
        <v>243</v>
      </c>
      <c r="C35" s="13" t="s">
        <v>150</v>
      </c>
      <c r="D35" s="14">
        <v>4</v>
      </c>
      <c r="E35" s="13"/>
      <c r="F35" s="4"/>
    </row>
    <row r="36" spans="1:6" ht="15">
      <c r="A36" s="14">
        <v>28</v>
      </c>
      <c r="B36" s="13" t="s">
        <v>244</v>
      </c>
      <c r="C36" s="13" t="s">
        <v>5</v>
      </c>
      <c r="D36" s="14">
        <v>2</v>
      </c>
      <c r="E36" s="13"/>
      <c r="F36" s="4"/>
    </row>
    <row r="37" spans="1:6" ht="15">
      <c r="A37" s="14">
        <v>29</v>
      </c>
      <c r="B37" s="13" t="s">
        <v>245</v>
      </c>
      <c r="C37" s="13" t="s">
        <v>5</v>
      </c>
      <c r="D37" s="14">
        <v>1</v>
      </c>
      <c r="E37" s="13" t="s">
        <v>358</v>
      </c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7" t="s">
        <v>165</v>
      </c>
      <c r="B39" s="4" t="s">
        <v>365</v>
      </c>
      <c r="C39" s="4"/>
      <c r="D39" s="4"/>
      <c r="E39" s="4"/>
      <c r="F39" s="4"/>
    </row>
    <row r="40" spans="1:6" ht="15">
      <c r="A40" s="7" t="s">
        <v>165</v>
      </c>
      <c r="B40" s="4" t="s">
        <v>357</v>
      </c>
      <c r="C40" s="4"/>
      <c r="D40" s="4"/>
      <c r="E40" s="4"/>
      <c r="F40" s="4"/>
    </row>
    <row r="41" spans="1:6" ht="15">
      <c r="A41" s="7" t="s">
        <v>165</v>
      </c>
      <c r="B41" s="4" t="s">
        <v>172</v>
      </c>
      <c r="C41" s="4"/>
      <c r="D41" s="4"/>
      <c r="E41" s="4"/>
      <c r="F41" s="4"/>
    </row>
    <row r="42" spans="1:6" ht="15">
      <c r="A42" s="7" t="s">
        <v>165</v>
      </c>
      <c r="B42" s="4" t="s">
        <v>366</v>
      </c>
      <c r="C42" s="4"/>
      <c r="D42" s="4"/>
      <c r="E42" s="4"/>
      <c r="F42" s="4"/>
    </row>
    <row r="43" spans="1:6" ht="15">
      <c r="A43" s="4"/>
      <c r="B43" s="4"/>
      <c r="C43" s="4"/>
      <c r="D43" s="4"/>
      <c r="E43" s="4"/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4" t="s">
        <v>241</v>
      </c>
      <c r="B45" s="4"/>
      <c r="C45" s="4"/>
      <c r="D45" s="4"/>
      <c r="E45" s="4"/>
      <c r="F45" s="4"/>
    </row>
    <row r="46" spans="2:6" ht="15">
      <c r="B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2:6" ht="15">
      <c r="B48" s="4"/>
      <c r="D48" s="4"/>
      <c r="E48" s="4"/>
      <c r="F48" s="4"/>
    </row>
    <row r="49" spans="2:6" ht="15">
      <c r="B49" s="4"/>
      <c r="C49" s="4"/>
      <c r="D49" s="4"/>
      <c r="E49" s="4"/>
      <c r="F49" s="4"/>
    </row>
    <row r="50" spans="2:6" ht="15">
      <c r="B50" s="4"/>
      <c r="D50" s="4"/>
      <c r="E50" s="4"/>
      <c r="F50" s="4"/>
    </row>
    <row r="51" spans="2:6" ht="15">
      <c r="B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2:6" ht="15"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6" ht="15">
      <c r="A58" s="4"/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0.8515625" style="0" customWidth="1"/>
    <col min="2" max="2" width="36.140625" style="0" customWidth="1"/>
    <col min="3" max="3" width="17.421875" style="0" customWidth="1"/>
    <col min="4" max="4" width="17.28125" style="0" customWidth="1"/>
    <col min="5" max="5" width="19.7109375" style="0" customWidth="1"/>
  </cols>
  <sheetData>
    <row r="1" spans="1:5" ht="15">
      <c r="A1" s="4" t="s">
        <v>132</v>
      </c>
      <c r="B1" s="4"/>
      <c r="C1" s="4" t="s">
        <v>133</v>
      </c>
      <c r="D1" s="4"/>
      <c r="E1" s="7" t="s">
        <v>134</v>
      </c>
    </row>
    <row r="2" spans="1:5" ht="15">
      <c r="A2" s="4" t="s">
        <v>135</v>
      </c>
      <c r="B2" s="4"/>
      <c r="C2" s="4" t="s">
        <v>136</v>
      </c>
      <c r="D2" s="4"/>
      <c r="E2" s="7" t="s">
        <v>137</v>
      </c>
    </row>
    <row r="3" spans="1:5" ht="15">
      <c r="A3" s="4" t="s">
        <v>138</v>
      </c>
      <c r="B3" s="4"/>
      <c r="C3" s="4" t="s">
        <v>139</v>
      </c>
      <c r="D3" s="4"/>
      <c r="E3" s="7" t="s">
        <v>140</v>
      </c>
    </row>
    <row r="4" spans="1:5" ht="15">
      <c r="A4" s="4"/>
      <c r="B4" s="4"/>
      <c r="C4" s="4" t="s">
        <v>141</v>
      </c>
      <c r="D4" s="4"/>
      <c r="E4" s="4"/>
    </row>
    <row r="5" spans="1:5" ht="15">
      <c r="A5" s="4"/>
      <c r="B5" s="4"/>
      <c r="C5" s="4"/>
      <c r="D5" s="4"/>
      <c r="E5" s="4"/>
    </row>
    <row r="6" spans="1:5" ht="15">
      <c r="A6" s="9" t="s">
        <v>142</v>
      </c>
      <c r="B6" s="4"/>
      <c r="C6" s="4"/>
      <c r="D6" s="4"/>
      <c r="E6" s="4"/>
    </row>
    <row r="7" spans="1:5" ht="15">
      <c r="A7" s="8" t="s">
        <v>143</v>
      </c>
      <c r="B7" s="8" t="s">
        <v>4</v>
      </c>
      <c r="C7" s="8" t="s">
        <v>0</v>
      </c>
      <c r="D7" s="8" t="s">
        <v>144</v>
      </c>
      <c r="E7" s="8" t="s">
        <v>145</v>
      </c>
    </row>
    <row r="8" spans="1:5" ht="15">
      <c r="A8" s="6">
        <v>1</v>
      </c>
      <c r="B8" s="5" t="s">
        <v>146</v>
      </c>
      <c r="C8" s="5" t="s">
        <v>82</v>
      </c>
      <c r="D8" s="6">
        <v>1</v>
      </c>
      <c r="E8" s="5" t="s">
        <v>147</v>
      </c>
    </row>
    <row r="9" spans="1:5" ht="15">
      <c r="A9" s="6">
        <v>2</v>
      </c>
      <c r="B9" s="5" t="s">
        <v>148</v>
      </c>
      <c r="C9" s="5" t="s">
        <v>5</v>
      </c>
      <c r="D9" s="6">
        <v>1</v>
      </c>
      <c r="E9" s="5"/>
    </row>
    <row r="10" spans="1:5" ht="15">
      <c r="A10" s="6">
        <v>3</v>
      </c>
      <c r="B10" s="5" t="s">
        <v>149</v>
      </c>
      <c r="C10" s="5" t="s">
        <v>150</v>
      </c>
      <c r="D10" s="6">
        <v>8</v>
      </c>
      <c r="E10" s="5"/>
    </row>
    <row r="11" spans="1:5" ht="15">
      <c r="A11" s="6">
        <v>4</v>
      </c>
      <c r="B11" s="5" t="s">
        <v>151</v>
      </c>
      <c r="C11" s="5" t="s">
        <v>150</v>
      </c>
      <c r="D11" s="6">
        <v>4</v>
      </c>
      <c r="E11" s="5"/>
    </row>
    <row r="12" spans="1:5" ht="15">
      <c r="A12" s="6">
        <v>5</v>
      </c>
      <c r="B12" s="5" t="s">
        <v>152</v>
      </c>
      <c r="C12" s="5" t="s">
        <v>5</v>
      </c>
      <c r="D12" s="6">
        <v>2</v>
      </c>
      <c r="E12" s="5" t="s">
        <v>153</v>
      </c>
    </row>
    <row r="13" spans="1:5" ht="15">
      <c r="A13" s="6">
        <v>6</v>
      </c>
      <c r="B13" s="5" t="s">
        <v>154</v>
      </c>
      <c r="C13" s="5" t="s">
        <v>5</v>
      </c>
      <c r="D13" s="6">
        <v>2</v>
      </c>
      <c r="E13" s="5" t="s">
        <v>410</v>
      </c>
    </row>
    <row r="14" spans="1:5" ht="15">
      <c r="A14" s="6">
        <v>7</v>
      </c>
      <c r="B14" s="5" t="s">
        <v>155</v>
      </c>
      <c r="C14" s="5" t="s">
        <v>5</v>
      </c>
      <c r="D14" s="6">
        <v>1</v>
      </c>
      <c r="E14" s="5"/>
    </row>
    <row r="15" spans="1:5" ht="15">
      <c r="A15" s="6">
        <v>8</v>
      </c>
      <c r="B15" s="5" t="s">
        <v>156</v>
      </c>
      <c r="C15" s="5" t="s">
        <v>5</v>
      </c>
      <c r="D15" s="6">
        <v>1</v>
      </c>
      <c r="E15" s="5"/>
    </row>
    <row r="16" spans="1:5" ht="15">
      <c r="A16" s="6">
        <v>9</v>
      </c>
      <c r="B16" s="5" t="s">
        <v>157</v>
      </c>
      <c r="C16" s="5" t="s">
        <v>150</v>
      </c>
      <c r="D16" s="6">
        <v>500</v>
      </c>
      <c r="E16" s="5" t="s">
        <v>158</v>
      </c>
    </row>
    <row r="17" spans="1:5" ht="15">
      <c r="A17" s="6">
        <v>10</v>
      </c>
      <c r="B17" s="5" t="s">
        <v>159</v>
      </c>
      <c r="C17" s="5" t="s">
        <v>5</v>
      </c>
      <c r="D17" s="6">
        <v>4</v>
      </c>
      <c r="E17" s="5"/>
    </row>
    <row r="18" spans="1:5" ht="15">
      <c r="A18" s="6">
        <v>11</v>
      </c>
      <c r="B18" s="5" t="s">
        <v>160</v>
      </c>
      <c r="C18" s="5" t="s">
        <v>5</v>
      </c>
      <c r="D18" s="6">
        <v>2</v>
      </c>
      <c r="E18" s="5"/>
    </row>
    <row r="19" spans="1:5" ht="15">
      <c r="A19" s="6">
        <v>12</v>
      </c>
      <c r="B19" s="5" t="s">
        <v>161</v>
      </c>
      <c r="C19" s="5" t="s">
        <v>5</v>
      </c>
      <c r="D19" s="6">
        <v>2</v>
      </c>
      <c r="E19" s="5"/>
    </row>
    <row r="20" spans="1:5" ht="15">
      <c r="A20" s="6">
        <v>13</v>
      </c>
      <c r="B20" s="5" t="s">
        <v>162</v>
      </c>
      <c r="C20" s="5" t="s">
        <v>82</v>
      </c>
      <c r="D20" s="6">
        <v>1</v>
      </c>
      <c r="E20" s="5"/>
    </row>
    <row r="21" spans="1:5" ht="15">
      <c r="A21" s="6">
        <v>14</v>
      </c>
      <c r="B21" s="5" t="s">
        <v>163</v>
      </c>
      <c r="C21" s="5" t="s">
        <v>150</v>
      </c>
      <c r="D21" s="6">
        <v>8</v>
      </c>
      <c r="E21" s="5"/>
    </row>
    <row r="22" spans="1:5" ht="15">
      <c r="A22" s="6">
        <v>15</v>
      </c>
      <c r="B22" s="5" t="s">
        <v>164</v>
      </c>
      <c r="C22" s="5" t="s">
        <v>150</v>
      </c>
      <c r="D22" s="6">
        <v>4</v>
      </c>
      <c r="E22" s="5"/>
    </row>
    <row r="23" spans="1:5" ht="15">
      <c r="A23" s="4"/>
      <c r="B23" s="4"/>
      <c r="C23" s="4"/>
      <c r="D23" s="4"/>
      <c r="E23" s="4"/>
    </row>
    <row r="24" spans="1:5" ht="15">
      <c r="A24" s="7" t="s">
        <v>165</v>
      </c>
      <c r="B24" s="4" t="s">
        <v>166</v>
      </c>
      <c r="C24" s="4"/>
      <c r="D24" s="4"/>
      <c r="E24" s="4"/>
    </row>
    <row r="25" spans="1:5" ht="15">
      <c r="A25" s="7"/>
      <c r="B25" s="4" t="s">
        <v>167</v>
      </c>
      <c r="C25" s="4"/>
      <c r="D25" s="4"/>
      <c r="E25" s="4"/>
    </row>
    <row r="26" spans="1:5" ht="15">
      <c r="A26" s="7" t="s">
        <v>165</v>
      </c>
      <c r="B26" s="4" t="s">
        <v>168</v>
      </c>
      <c r="C26" s="4"/>
      <c r="D26" s="4"/>
      <c r="E26" s="4"/>
    </row>
    <row r="27" spans="1:5" ht="15">
      <c r="A27" s="7"/>
      <c r="B27" s="4" t="s">
        <v>169</v>
      </c>
      <c r="C27" s="4"/>
      <c r="D27" s="4"/>
      <c r="E27" s="4"/>
    </row>
    <row r="28" spans="1:5" ht="15">
      <c r="A28" s="7" t="s">
        <v>165</v>
      </c>
      <c r="B28" s="4" t="s">
        <v>170</v>
      </c>
      <c r="C28" s="4"/>
      <c r="D28" s="4"/>
      <c r="E28" s="4"/>
    </row>
    <row r="29" spans="1:5" ht="15">
      <c r="A29" s="7"/>
      <c r="B29" s="4" t="s">
        <v>171</v>
      </c>
      <c r="C29" s="4"/>
      <c r="D29" s="4"/>
      <c r="E29" s="4"/>
    </row>
    <row r="30" spans="1:5" ht="15">
      <c r="A30" s="7" t="s">
        <v>165</v>
      </c>
      <c r="B30" s="4" t="s">
        <v>172</v>
      </c>
      <c r="C30" s="4"/>
      <c r="D30" s="4"/>
      <c r="E30" s="4"/>
    </row>
    <row r="31" spans="1:5" ht="15">
      <c r="A31" s="7" t="s">
        <v>165</v>
      </c>
      <c r="B31" s="4" t="s">
        <v>173</v>
      </c>
      <c r="C31" s="4"/>
      <c r="D31" s="4"/>
      <c r="E31" s="4"/>
    </row>
    <row r="32" spans="1:5" ht="15">
      <c r="A32" s="4"/>
      <c r="B32" s="4" t="s">
        <v>174</v>
      </c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10.140625" style="0" customWidth="1"/>
    <col min="2" max="2" width="38.140625" style="0" customWidth="1"/>
    <col min="4" max="4" width="14.7109375" style="0" customWidth="1"/>
    <col min="5" max="5" width="24.00390625" style="0" customWidth="1"/>
  </cols>
  <sheetData>
    <row r="1" spans="1:5" ht="15">
      <c r="A1" s="4" t="s">
        <v>132</v>
      </c>
      <c r="C1" s="11" t="s">
        <v>133</v>
      </c>
      <c r="D1" s="4"/>
      <c r="E1" s="7" t="s">
        <v>134</v>
      </c>
    </row>
    <row r="2" spans="1:5" ht="15">
      <c r="A2" s="4" t="s">
        <v>135</v>
      </c>
      <c r="C2" s="11" t="s">
        <v>136</v>
      </c>
      <c r="D2" s="4"/>
      <c r="E2" s="7" t="s">
        <v>137</v>
      </c>
    </row>
    <row r="3" spans="1:5" ht="15">
      <c r="A3" s="4" t="s">
        <v>138</v>
      </c>
      <c r="C3" s="11" t="s">
        <v>139</v>
      </c>
      <c r="D3" s="4"/>
      <c r="E3" s="7" t="s">
        <v>140</v>
      </c>
    </row>
    <row r="4" spans="1:5" ht="15">
      <c r="A4" s="4"/>
      <c r="C4" s="11" t="s">
        <v>141</v>
      </c>
      <c r="D4" s="4"/>
      <c r="E4" s="4"/>
    </row>
    <row r="5" spans="1:5" ht="15">
      <c r="A5" s="4"/>
      <c r="B5" s="4"/>
      <c r="C5" s="4"/>
      <c r="D5" s="4"/>
      <c r="E5" s="4"/>
    </row>
    <row r="6" spans="1:5" ht="15">
      <c r="A6" s="4"/>
      <c r="C6" s="4"/>
      <c r="D6" s="4"/>
      <c r="E6" s="4"/>
    </row>
    <row r="7" spans="1:5" ht="15">
      <c r="A7" s="10" t="s">
        <v>175</v>
      </c>
      <c r="B7" s="10"/>
      <c r="C7" s="10"/>
      <c r="D7" s="10"/>
      <c r="E7" s="10"/>
    </row>
    <row r="8" spans="1:5" ht="15">
      <c r="A8" s="8" t="s">
        <v>143</v>
      </c>
      <c r="B8" s="8" t="s">
        <v>4</v>
      </c>
      <c r="C8" s="8" t="s">
        <v>0</v>
      </c>
      <c r="D8" s="8" t="s">
        <v>144</v>
      </c>
      <c r="E8" s="8" t="s">
        <v>145</v>
      </c>
    </row>
    <row r="9" spans="1:5" ht="15">
      <c r="A9" s="5"/>
      <c r="B9" s="5" t="s">
        <v>176</v>
      </c>
      <c r="C9" s="5"/>
      <c r="D9" s="5"/>
      <c r="E9" s="5" t="s">
        <v>177</v>
      </c>
    </row>
    <row r="10" spans="1:5" ht="15">
      <c r="A10" s="6">
        <v>1</v>
      </c>
      <c r="B10" s="5" t="s">
        <v>178</v>
      </c>
      <c r="C10" s="5" t="s">
        <v>82</v>
      </c>
      <c r="D10" s="6">
        <v>1</v>
      </c>
      <c r="E10" s="5" t="s">
        <v>179</v>
      </c>
    </row>
    <row r="11" spans="1:5" ht="15">
      <c r="A11" s="5"/>
      <c r="B11" s="5" t="s">
        <v>180</v>
      </c>
      <c r="C11" s="5"/>
      <c r="D11" s="5"/>
      <c r="E11" s="5"/>
    </row>
    <row r="12" spans="1:5" ht="15">
      <c r="A12" s="6">
        <v>2</v>
      </c>
      <c r="B12" s="5" t="s">
        <v>181</v>
      </c>
      <c r="C12" s="5" t="s">
        <v>5</v>
      </c>
      <c r="D12" s="6">
        <v>2</v>
      </c>
      <c r="E12" s="5"/>
    </row>
    <row r="13" spans="1:5" ht="15">
      <c r="A13" s="6">
        <v>3</v>
      </c>
      <c r="B13" s="5" t="s">
        <v>182</v>
      </c>
      <c r="C13" s="5" t="s">
        <v>5</v>
      </c>
      <c r="D13" s="6">
        <v>2</v>
      </c>
      <c r="E13" s="5"/>
    </row>
    <row r="14" spans="1:5" ht="15">
      <c r="A14" s="6">
        <v>4</v>
      </c>
      <c r="B14" s="5" t="s">
        <v>183</v>
      </c>
      <c r="C14" s="5" t="s">
        <v>5</v>
      </c>
      <c r="D14" s="6">
        <v>4</v>
      </c>
      <c r="E14" s="5" t="s">
        <v>184</v>
      </c>
    </row>
    <row r="15" spans="1:5" ht="15">
      <c r="A15" s="6">
        <v>5</v>
      </c>
      <c r="B15" s="5" t="s">
        <v>185</v>
      </c>
      <c r="C15" s="5" t="s">
        <v>5</v>
      </c>
      <c r="D15" s="6">
        <v>1</v>
      </c>
      <c r="E15" s="5" t="s">
        <v>186</v>
      </c>
    </row>
    <row r="16" spans="1:5" ht="15">
      <c r="A16" s="6">
        <v>6</v>
      </c>
      <c r="B16" s="5" t="s">
        <v>187</v>
      </c>
      <c r="C16" s="5" t="s">
        <v>5</v>
      </c>
      <c r="D16" s="6">
        <v>2</v>
      </c>
      <c r="E16" s="5" t="s">
        <v>186</v>
      </c>
    </row>
    <row r="17" spans="1:5" ht="15">
      <c r="A17" s="6">
        <v>7</v>
      </c>
      <c r="B17" s="5" t="s">
        <v>188</v>
      </c>
      <c r="C17" s="5" t="s">
        <v>150</v>
      </c>
      <c r="D17" s="6">
        <v>20</v>
      </c>
      <c r="E17" s="5" t="s">
        <v>189</v>
      </c>
    </row>
    <row r="18" spans="1:5" ht="15">
      <c r="A18" s="6">
        <v>8</v>
      </c>
      <c r="B18" s="5" t="s">
        <v>190</v>
      </c>
      <c r="C18" s="5" t="s">
        <v>150</v>
      </c>
      <c r="D18" s="6">
        <v>28</v>
      </c>
      <c r="E18" s="5" t="s">
        <v>189</v>
      </c>
    </row>
    <row r="19" spans="1:5" ht="15">
      <c r="A19" s="6">
        <v>9</v>
      </c>
      <c r="B19" s="5" t="s">
        <v>191</v>
      </c>
      <c r="C19" s="5" t="s">
        <v>150</v>
      </c>
      <c r="D19" s="6">
        <v>14</v>
      </c>
      <c r="E19" s="5" t="s">
        <v>189</v>
      </c>
    </row>
    <row r="20" spans="1:5" ht="15">
      <c r="A20" s="6">
        <v>10</v>
      </c>
      <c r="B20" s="5" t="s">
        <v>190</v>
      </c>
      <c r="C20" s="5" t="s">
        <v>150</v>
      </c>
      <c r="D20" s="6">
        <v>5</v>
      </c>
      <c r="E20" s="5" t="s">
        <v>192</v>
      </c>
    </row>
    <row r="21" spans="1:5" ht="15">
      <c r="A21" s="5"/>
      <c r="B21" s="5"/>
      <c r="C21" s="5"/>
      <c r="D21" s="5"/>
      <c r="E21" s="5" t="s">
        <v>193</v>
      </c>
    </row>
    <row r="22" spans="1:5" ht="15">
      <c r="A22" s="6">
        <v>11</v>
      </c>
      <c r="B22" s="5" t="s">
        <v>194</v>
      </c>
      <c r="C22" s="5" t="s">
        <v>5</v>
      </c>
      <c r="D22" s="6">
        <v>4</v>
      </c>
      <c r="E22" s="5" t="s">
        <v>195</v>
      </c>
    </row>
    <row r="23" spans="1:5" ht="15">
      <c r="A23" s="6">
        <v>12</v>
      </c>
      <c r="B23" s="5" t="s">
        <v>196</v>
      </c>
      <c r="C23" s="5" t="s">
        <v>5</v>
      </c>
      <c r="D23" s="6">
        <v>11</v>
      </c>
      <c r="E23" s="5" t="s">
        <v>189</v>
      </c>
    </row>
    <row r="24" spans="1:5" ht="15">
      <c r="A24" s="6">
        <v>13</v>
      </c>
      <c r="B24" s="5" t="s">
        <v>194</v>
      </c>
      <c r="C24" s="5" t="s">
        <v>5</v>
      </c>
      <c r="D24" s="6">
        <v>14</v>
      </c>
      <c r="E24" s="5" t="s">
        <v>189</v>
      </c>
    </row>
    <row r="25" spans="1:5" ht="15">
      <c r="A25" s="6">
        <v>14</v>
      </c>
      <c r="B25" s="5" t="s">
        <v>197</v>
      </c>
      <c r="C25" s="5" t="s">
        <v>5</v>
      </c>
      <c r="D25" s="6">
        <v>5</v>
      </c>
      <c r="E25" s="5" t="s">
        <v>189</v>
      </c>
    </row>
    <row r="26" spans="1:5" ht="15">
      <c r="A26" s="6">
        <v>15</v>
      </c>
      <c r="B26" s="5" t="s">
        <v>198</v>
      </c>
      <c r="C26" s="5" t="s">
        <v>5</v>
      </c>
      <c r="D26" s="6">
        <v>6</v>
      </c>
      <c r="E26" s="5" t="s">
        <v>189</v>
      </c>
    </row>
    <row r="27" spans="1:5" ht="15">
      <c r="A27" s="6">
        <v>16</v>
      </c>
      <c r="B27" s="5" t="s">
        <v>199</v>
      </c>
      <c r="C27" s="5" t="s">
        <v>5</v>
      </c>
      <c r="D27" s="6">
        <v>3</v>
      </c>
      <c r="E27" s="5" t="s">
        <v>189</v>
      </c>
    </row>
    <row r="28" spans="1:5" ht="15">
      <c r="A28" s="6">
        <v>17</v>
      </c>
      <c r="B28" s="5" t="s">
        <v>200</v>
      </c>
      <c r="C28" s="5" t="s">
        <v>5</v>
      </c>
      <c r="D28" s="6">
        <v>1</v>
      </c>
      <c r="E28" s="5" t="s">
        <v>189</v>
      </c>
    </row>
    <row r="29" spans="1:5" ht="15">
      <c r="A29" s="6">
        <v>18</v>
      </c>
      <c r="B29" s="5" t="s">
        <v>201</v>
      </c>
      <c r="C29" s="5" t="s">
        <v>5</v>
      </c>
      <c r="D29" s="6">
        <v>2</v>
      </c>
      <c r="E29" s="5" t="s">
        <v>189</v>
      </c>
    </row>
    <row r="30" spans="1:5" ht="15">
      <c r="A30" s="6">
        <v>19</v>
      </c>
      <c r="B30" s="5" t="s">
        <v>202</v>
      </c>
      <c r="C30" s="5" t="s">
        <v>5</v>
      </c>
      <c r="D30" s="6">
        <v>7</v>
      </c>
      <c r="E30" s="5" t="s">
        <v>189</v>
      </c>
    </row>
    <row r="31" spans="1:5" ht="15">
      <c r="A31" s="6">
        <v>20</v>
      </c>
      <c r="B31" s="5" t="s">
        <v>203</v>
      </c>
      <c r="C31" s="5" t="s">
        <v>5</v>
      </c>
      <c r="D31" s="6">
        <v>2</v>
      </c>
      <c r="E31" s="5" t="s">
        <v>189</v>
      </c>
    </row>
    <row r="32" spans="1:5" ht="15">
      <c r="A32" s="6">
        <v>21</v>
      </c>
      <c r="B32" s="5" t="s">
        <v>204</v>
      </c>
      <c r="C32" s="5" t="s">
        <v>5</v>
      </c>
      <c r="D32" s="6">
        <v>3</v>
      </c>
      <c r="E32" s="5"/>
    </row>
    <row r="33" spans="1:5" ht="15">
      <c r="A33" s="6">
        <v>22</v>
      </c>
      <c r="B33" s="5" t="s">
        <v>205</v>
      </c>
      <c r="C33" s="5" t="s">
        <v>5</v>
      </c>
      <c r="D33" s="6">
        <v>1</v>
      </c>
      <c r="E33" s="5"/>
    </row>
    <row r="34" spans="1:5" ht="15">
      <c r="A34" s="6">
        <v>23</v>
      </c>
      <c r="B34" s="5" t="s">
        <v>206</v>
      </c>
      <c r="C34" s="5" t="s">
        <v>5</v>
      </c>
      <c r="D34" s="6">
        <v>2</v>
      </c>
      <c r="E34" s="5"/>
    </row>
    <row r="35" spans="1:5" ht="15">
      <c r="A35" s="6">
        <v>24</v>
      </c>
      <c r="B35" s="5" t="s">
        <v>207</v>
      </c>
      <c r="C35" s="5" t="s">
        <v>5</v>
      </c>
      <c r="D35" s="6">
        <v>4</v>
      </c>
      <c r="E35" s="5"/>
    </row>
    <row r="36" spans="1:5" ht="15">
      <c r="A36" s="6">
        <v>25</v>
      </c>
      <c r="B36" s="5" t="s">
        <v>208</v>
      </c>
      <c r="C36" s="5" t="s">
        <v>5</v>
      </c>
      <c r="D36" s="6">
        <v>2</v>
      </c>
      <c r="E36" s="5"/>
    </row>
    <row r="37" spans="1:5" ht="15">
      <c r="A37" s="6">
        <v>26</v>
      </c>
      <c r="B37" s="5" t="s">
        <v>209</v>
      </c>
      <c r="C37" s="5" t="s">
        <v>5</v>
      </c>
      <c r="D37" s="6">
        <v>1</v>
      </c>
      <c r="E37" s="5"/>
    </row>
    <row r="38" spans="1:5" ht="15">
      <c r="A38" s="6">
        <v>27</v>
      </c>
      <c r="B38" s="5" t="s">
        <v>210</v>
      </c>
      <c r="C38" s="5" t="s">
        <v>33</v>
      </c>
      <c r="D38" s="6">
        <v>4</v>
      </c>
      <c r="E38" s="5"/>
    </row>
    <row r="39" spans="1:5" ht="15">
      <c r="A39" s="6">
        <v>28</v>
      </c>
      <c r="B39" s="5" t="s">
        <v>211</v>
      </c>
      <c r="C39" s="5" t="s">
        <v>33</v>
      </c>
      <c r="D39" s="6">
        <v>10</v>
      </c>
      <c r="E39" s="5"/>
    </row>
    <row r="40" spans="1:5" ht="15">
      <c r="A40" s="4"/>
      <c r="B40" s="4"/>
      <c r="C40" s="4"/>
      <c r="D40" s="4"/>
      <c r="E40" s="4"/>
    </row>
    <row r="41" spans="1:5" ht="15">
      <c r="A41" s="7" t="s">
        <v>165</v>
      </c>
      <c r="B41" s="4" t="s">
        <v>357</v>
      </c>
      <c r="C41" s="4"/>
      <c r="D41" s="4"/>
      <c r="E41" s="4"/>
    </row>
    <row r="42" spans="1:5" ht="15">
      <c r="A42" s="7" t="s">
        <v>165</v>
      </c>
      <c r="B42" s="4" t="s">
        <v>172</v>
      </c>
      <c r="C42" s="4"/>
      <c r="D42" s="4"/>
      <c r="E42" s="4"/>
    </row>
    <row r="43" spans="1:5" ht="15">
      <c r="A43" s="4"/>
      <c r="B43" s="4"/>
      <c r="C43" s="4"/>
      <c r="D43" s="4"/>
      <c r="E43" s="4"/>
    </row>
    <row r="44" spans="1:5" ht="15">
      <c r="A44" s="4"/>
      <c r="B44" s="4"/>
      <c r="C44" s="4"/>
      <c r="D44" s="4"/>
      <c r="E4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Anton Kott</cp:lastModifiedBy>
  <cp:lastPrinted>2020-01-10T15:27:12Z</cp:lastPrinted>
  <dcterms:created xsi:type="dcterms:W3CDTF">2013-11-19T12:50:47Z</dcterms:created>
  <dcterms:modified xsi:type="dcterms:W3CDTF">2021-02-11T09:58:02Z</dcterms:modified>
  <cp:category/>
  <cp:version/>
  <cp:contentType/>
  <cp:contentStatus/>
</cp:coreProperties>
</file>