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c12dfd23d6d881c/Ilvese/Eriosad/saun/"/>
    </mc:Choice>
  </mc:AlternateContent>
  <xr:revisionPtr revIDLastSave="254" documentId="10_ncr:0_{569ACB4E-5DB2-428E-84B7-EF5A6668FED0}" xr6:coauthVersionLast="45" xr6:coauthVersionMax="45" xr10:uidLastSave="{EE6D78FB-B71E-40F9-913F-E0971CE3FF09}"/>
  <bookViews>
    <workbookView xWindow="1410" yWindow="2115" windowWidth="21600" windowHeight="11385" xr2:uid="{7A90CBE5-7C76-4E08-96DD-D2F70BB44D19}"/>
  </bookViews>
  <sheets>
    <sheet name="Sheet2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2" i="2" l="1"/>
  <c r="D27" i="2"/>
  <c r="D25" i="2"/>
  <c r="D26" i="2"/>
  <c r="F16" i="2"/>
  <c r="F15" i="2"/>
  <c r="D24" i="2" s="1"/>
  <c r="H7" i="2"/>
  <c r="H6" i="2"/>
  <c r="H4" i="2"/>
  <c r="H5" i="2"/>
  <c r="H3" i="2"/>
  <c r="N3" i="2"/>
  <c r="E9" i="2"/>
  <c r="D9" i="2"/>
  <c r="F14" i="2"/>
  <c r="F13" i="2"/>
  <c r="F12" i="2"/>
  <c r="F11" i="2"/>
  <c r="F7" i="2"/>
  <c r="F6" i="2"/>
  <c r="F5" i="2"/>
  <c r="F4" i="2"/>
  <c r="F3" i="2"/>
  <c r="F9" i="2" l="1"/>
  <c r="D20" i="2" s="1"/>
  <c r="H9" i="2"/>
  <c r="D21" i="2" s="1"/>
  <c r="D23" i="2" l="1"/>
</calcChain>
</file>

<file path=xl/sharedStrings.xml><?xml version="1.0" encoding="utf-8"?>
<sst xmlns="http://schemas.openxmlformats.org/spreadsheetml/2006/main" count="56" uniqueCount="43">
  <si>
    <t>h</t>
  </si>
  <si>
    <t>l</t>
  </si>
  <si>
    <t>m2</t>
  </si>
  <si>
    <t>jm</t>
  </si>
  <si>
    <t>lagi</t>
  </si>
  <si>
    <t>Vasak sein</t>
  </si>
  <si>
    <t>parem sein</t>
  </si>
  <si>
    <t>klaassein</t>
  </si>
  <si>
    <t xml:space="preserve">lava h1200 vasak </t>
  </si>
  <si>
    <t>lava h1200 ots</t>
  </si>
  <si>
    <t>lava h800 ots</t>
  </si>
  <si>
    <t>lava h800 vasak</t>
  </si>
  <si>
    <t/>
  </si>
  <si>
    <t xml:space="preserve">sauna ruumala </t>
  </si>
  <si>
    <t>Akna sein (bruto)</t>
  </si>
  <si>
    <t>klaassein h=2150</t>
  </si>
  <si>
    <t>vahesein klaasi kohal</t>
  </si>
  <si>
    <t>viimistlus</t>
  </si>
  <si>
    <t>distantsliist</t>
  </si>
  <si>
    <t>lava h400 vasak</t>
  </si>
  <si>
    <t>lava h400 ots</t>
  </si>
  <si>
    <t>plaatimine hexagon dušširuumis</t>
  </si>
  <si>
    <t>dušširuumi vahesein vertikaalosa</t>
  </si>
  <si>
    <t>looduskivi plaatimine kerise taga</t>
  </si>
  <si>
    <t>lava paigaldus</t>
  </si>
  <si>
    <t>toodud eraldi, kuna võimalusel saab osta lava moodulid eraldi</t>
  </si>
  <si>
    <t>MAHUD</t>
  </si>
  <si>
    <t>Tööde loetule ja hind</t>
  </si>
  <si>
    <t>maht</t>
  </si>
  <si>
    <t>ühiku hind</t>
  </si>
  <si>
    <t>kokku</t>
  </si>
  <si>
    <t>lava ehitus</t>
  </si>
  <si>
    <t>laudise paigaldus seina ja lakke</t>
  </si>
  <si>
    <t>sh lavaseelik ja seljatagune</t>
  </si>
  <si>
    <t>sh hüdroisolatsioon</t>
  </si>
  <si>
    <t>vahesein puitkarkassiga 50x100mm</t>
  </si>
  <si>
    <t>eraldi seina jupp klaasseina kõrval ja üleval'</t>
  </si>
  <si>
    <t xml:space="preserve">NB! Hinnad ainult töö kohta, kõik materjalid tellija poolt. </t>
  </si>
  <si>
    <t>sh aurutõkke teipimised</t>
  </si>
  <si>
    <t>distantsliist 22x50</t>
  </si>
  <si>
    <t>Kingspan Therma TP10 70mm  paigaldus</t>
  </si>
  <si>
    <t>m3</t>
  </si>
  <si>
    <t>sh aknapaled ja liistud. Mõnes kohas ka laudise asemel paneel, täpsustatakse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</si>
</sst>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0" xfId="0" quotePrefix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1" xfId="0" applyFont="1" applyBorder="1"/>
    <xf numFmtId="164" fontId="0" fillId="0" borderId="0" xfId="0" applyNumberFormat="1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ADFD2-C559-455A-B8CE-6B1CE0E3101D}">
  <dimension ref="B1:O31"/>
  <sheetViews>
    <sheetView tabSelected="1" topLeftCell="A10" workbookViewId="0">
      <selection activeCell="H27" sqref="H27"/>
    </sheetView>
  </sheetViews>
  <sheetFormatPr defaultRowHeight="15" x14ac:dyDescent="0.25"/>
  <cols>
    <col min="2" max="2" width="34.5703125" bestFit="1" customWidth="1"/>
    <col min="6" max="6" width="10.42578125" bestFit="1" customWidth="1"/>
  </cols>
  <sheetData>
    <row r="1" spans="2:15" ht="26.25" x14ac:dyDescent="0.4">
      <c r="B1" s="10" t="s">
        <v>26</v>
      </c>
      <c r="C1" s="1"/>
      <c r="D1" s="1"/>
      <c r="E1" s="1"/>
      <c r="F1" s="1"/>
      <c r="G1" s="1"/>
      <c r="H1" s="1" t="s">
        <v>18</v>
      </c>
      <c r="I1" s="2"/>
      <c r="M1" t="s">
        <v>17</v>
      </c>
    </row>
    <row r="2" spans="2:15" x14ac:dyDescent="0.25">
      <c r="B2" s="3"/>
      <c r="C2" s="4"/>
      <c r="D2" s="4" t="s">
        <v>1</v>
      </c>
      <c r="E2" s="4" t="s">
        <v>0</v>
      </c>
      <c r="F2" s="4" t="s">
        <v>2</v>
      </c>
      <c r="G2" s="4"/>
      <c r="H2" s="4"/>
      <c r="I2" s="5"/>
    </row>
    <row r="3" spans="2:15" x14ac:dyDescent="0.25">
      <c r="B3" s="3" t="s">
        <v>5</v>
      </c>
      <c r="C3" s="4"/>
      <c r="D3" s="4">
        <v>1764</v>
      </c>
      <c r="E3" s="4">
        <v>2550</v>
      </c>
      <c r="F3" s="4">
        <f>E3*D3/10^6</f>
        <v>4.4981999999999998</v>
      </c>
      <c r="G3" s="4"/>
      <c r="H3" s="4">
        <f>4*E3/1000</f>
        <v>10.199999999999999</v>
      </c>
      <c r="I3" s="5" t="s">
        <v>3</v>
      </c>
      <c r="L3" t="s">
        <v>13</v>
      </c>
      <c r="N3">
        <f>3.3*2.4</f>
        <v>7.919999999999999</v>
      </c>
      <c r="O3" t="s">
        <v>41</v>
      </c>
    </row>
    <row r="4" spans="2:15" x14ac:dyDescent="0.25">
      <c r="B4" s="3" t="s">
        <v>14</v>
      </c>
      <c r="C4" s="4"/>
      <c r="D4" s="4">
        <v>2240</v>
      </c>
      <c r="E4" s="4">
        <v>2550</v>
      </c>
      <c r="F4" s="4">
        <f>E4*D4/10^6</f>
        <v>5.7119999999999997</v>
      </c>
      <c r="G4" s="4"/>
      <c r="H4" s="4">
        <f t="shared" ref="H4:H5" si="0">4*E4/1000</f>
        <v>10.199999999999999</v>
      </c>
      <c r="I4" s="5" t="s">
        <v>3</v>
      </c>
    </row>
    <row r="5" spans="2:15" x14ac:dyDescent="0.25">
      <c r="B5" s="3" t="s">
        <v>6</v>
      </c>
      <c r="C5" s="4"/>
      <c r="D5" s="4">
        <v>1764</v>
      </c>
      <c r="E5" s="4">
        <v>2550</v>
      </c>
      <c r="F5" s="4">
        <f>E5*D5/10^6</f>
        <v>4.4981999999999998</v>
      </c>
      <c r="G5" s="4"/>
      <c r="H5" s="4">
        <f t="shared" si="0"/>
        <v>10.199999999999999</v>
      </c>
      <c r="I5" s="5" t="s">
        <v>3</v>
      </c>
      <c r="L5" t="s">
        <v>15</v>
      </c>
    </row>
    <row r="6" spans="2:15" x14ac:dyDescent="0.25">
      <c r="B6" s="3" t="s">
        <v>22</v>
      </c>
      <c r="C6" s="4"/>
      <c r="D6" s="4">
        <v>600</v>
      </c>
      <c r="E6" s="4">
        <v>1400</v>
      </c>
      <c r="F6" s="4">
        <f>E6*D6/10^6</f>
        <v>0.84</v>
      </c>
      <c r="G6" s="4"/>
      <c r="H6" s="4">
        <f>2*1.4</f>
        <v>2.8</v>
      </c>
      <c r="I6" s="5" t="s">
        <v>3</v>
      </c>
    </row>
    <row r="7" spans="2:15" x14ac:dyDescent="0.25">
      <c r="B7" s="3" t="s">
        <v>16</v>
      </c>
      <c r="C7" s="4"/>
      <c r="D7" s="4">
        <v>2240</v>
      </c>
      <c r="E7" s="4">
        <v>400</v>
      </c>
      <c r="F7" s="4">
        <f>E7*D7/10^6</f>
        <v>0.89600000000000002</v>
      </c>
      <c r="G7" s="4"/>
      <c r="H7" s="4">
        <f>4*0.4</f>
        <v>1.6</v>
      </c>
      <c r="I7" s="5" t="s">
        <v>3</v>
      </c>
    </row>
    <row r="8" spans="2:15" x14ac:dyDescent="0.25">
      <c r="B8" s="3" t="s">
        <v>7</v>
      </c>
      <c r="C8" s="4"/>
      <c r="D8" s="4">
        <v>2040</v>
      </c>
      <c r="E8" s="4">
        <v>2150</v>
      </c>
      <c r="F8" s="4"/>
      <c r="G8" s="4"/>
      <c r="H8" s="4"/>
      <c r="I8" s="5"/>
    </row>
    <row r="9" spans="2:15" x14ac:dyDescent="0.25">
      <c r="B9" s="3" t="s">
        <v>4</v>
      </c>
      <c r="C9" s="4"/>
      <c r="D9" s="4">
        <f>+D3</f>
        <v>1764</v>
      </c>
      <c r="E9" s="4">
        <f>+D4</f>
        <v>2240</v>
      </c>
      <c r="F9" s="4">
        <f>E9*D9/10^6</f>
        <v>3.9513600000000002</v>
      </c>
      <c r="G9" s="4"/>
      <c r="H9" s="4">
        <f>4*E9/1000</f>
        <v>8.9600000000000009</v>
      </c>
      <c r="I9" s="5" t="s">
        <v>3</v>
      </c>
    </row>
    <row r="10" spans="2:15" x14ac:dyDescent="0.25">
      <c r="B10" s="3"/>
      <c r="C10" s="4"/>
      <c r="D10" s="6" t="s">
        <v>12</v>
      </c>
      <c r="E10" s="4"/>
      <c r="F10" s="4"/>
      <c r="G10" s="4"/>
      <c r="H10" s="4"/>
      <c r="I10" s="5"/>
    </row>
    <row r="11" spans="2:15" x14ac:dyDescent="0.25">
      <c r="B11" s="3" t="s">
        <v>8</v>
      </c>
      <c r="C11" s="4"/>
      <c r="D11" s="4">
        <v>500</v>
      </c>
      <c r="E11" s="4">
        <v>964</v>
      </c>
      <c r="F11" s="4">
        <f t="shared" ref="F11:F15" si="1">E11*D11/10^6</f>
        <v>0.48199999999999998</v>
      </c>
      <c r="G11" s="4"/>
      <c r="H11" s="4"/>
      <c r="I11" s="5"/>
    </row>
    <row r="12" spans="2:15" x14ac:dyDescent="0.25">
      <c r="B12" s="3" t="s">
        <v>9</v>
      </c>
      <c r="C12" s="4"/>
      <c r="D12" s="4">
        <v>600</v>
      </c>
      <c r="E12" s="4">
        <v>2040</v>
      </c>
      <c r="F12" s="4">
        <f t="shared" si="1"/>
        <v>1.224</v>
      </c>
      <c r="G12" s="4"/>
      <c r="H12" s="4"/>
      <c r="I12" s="5"/>
    </row>
    <row r="13" spans="2:15" x14ac:dyDescent="0.25">
      <c r="B13" s="3" t="s">
        <v>11</v>
      </c>
      <c r="C13" s="4"/>
      <c r="D13" s="4">
        <v>250</v>
      </c>
      <c r="E13" s="4">
        <v>614</v>
      </c>
      <c r="F13" s="4">
        <f t="shared" si="1"/>
        <v>0.1535</v>
      </c>
      <c r="G13" s="4"/>
      <c r="H13" s="4"/>
      <c r="I13" s="5"/>
    </row>
    <row r="14" spans="2:15" x14ac:dyDescent="0.25">
      <c r="B14" s="3" t="s">
        <v>10</v>
      </c>
      <c r="C14" s="4"/>
      <c r="D14" s="4">
        <v>350</v>
      </c>
      <c r="E14" s="4">
        <v>1540</v>
      </c>
      <c r="F14" s="4">
        <f t="shared" si="1"/>
        <v>0.53900000000000003</v>
      </c>
      <c r="G14" s="4"/>
      <c r="H14" s="4"/>
      <c r="I14" s="5"/>
    </row>
    <row r="15" spans="2:15" x14ac:dyDescent="0.25">
      <c r="B15" s="3" t="s">
        <v>19</v>
      </c>
      <c r="C15" s="4"/>
      <c r="D15" s="4">
        <v>250</v>
      </c>
      <c r="E15" s="4">
        <v>264</v>
      </c>
      <c r="F15" s="4">
        <f t="shared" si="1"/>
        <v>6.6000000000000003E-2</v>
      </c>
      <c r="G15" s="4"/>
      <c r="H15" s="4"/>
      <c r="I15" s="5"/>
    </row>
    <row r="16" spans="2:15" ht="15.75" thickBot="1" x14ac:dyDescent="0.3">
      <c r="B16" s="7" t="s">
        <v>20</v>
      </c>
      <c r="C16" s="8"/>
      <c r="D16" s="8">
        <v>300</v>
      </c>
      <c r="E16" s="8">
        <v>750</v>
      </c>
      <c r="F16" s="8">
        <f>D16*E16/10^6</f>
        <v>0.22500000000000001</v>
      </c>
      <c r="G16" s="8"/>
      <c r="H16" s="8"/>
      <c r="I16" s="9"/>
    </row>
    <row r="17" spans="2:9" ht="15.75" thickBot="1" x14ac:dyDescent="0.3"/>
    <row r="18" spans="2:9" ht="26.25" x14ac:dyDescent="0.4">
      <c r="B18" s="10" t="s">
        <v>27</v>
      </c>
      <c r="C18" s="1"/>
      <c r="D18" s="1"/>
      <c r="E18" s="1" t="s">
        <v>28</v>
      </c>
      <c r="F18" s="1" t="s">
        <v>29</v>
      </c>
      <c r="G18" s="1" t="s">
        <v>30</v>
      </c>
      <c r="H18" s="1"/>
      <c r="I18" s="2"/>
    </row>
    <row r="19" spans="2:9" x14ac:dyDescent="0.25">
      <c r="B19" s="3"/>
      <c r="C19" s="4"/>
      <c r="D19" s="4"/>
      <c r="E19" s="4"/>
      <c r="F19" s="4"/>
      <c r="G19" s="4"/>
      <c r="H19" s="4"/>
      <c r="I19" s="5"/>
    </row>
    <row r="20" spans="2:9" x14ac:dyDescent="0.25">
      <c r="B20" s="3" t="s">
        <v>40</v>
      </c>
      <c r="C20" s="4"/>
      <c r="D20" s="11">
        <f>+F3+F4+F5+F6+F7+F9</f>
        <v>20.395760000000003</v>
      </c>
      <c r="E20" s="4" t="s">
        <v>2</v>
      </c>
      <c r="F20" s="4"/>
      <c r="G20" s="4"/>
      <c r="H20" s="4" t="s">
        <v>38</v>
      </c>
      <c r="I20" s="5"/>
    </row>
    <row r="21" spans="2:9" x14ac:dyDescent="0.25">
      <c r="B21" s="3" t="s">
        <v>39</v>
      </c>
      <c r="C21" s="4"/>
      <c r="D21" s="4">
        <f>SUM(H3:H9)</f>
        <v>43.96</v>
      </c>
      <c r="E21" s="4" t="s">
        <v>3</v>
      </c>
      <c r="F21" s="4"/>
      <c r="G21" s="4"/>
      <c r="H21" s="4"/>
      <c r="I21" s="5"/>
    </row>
    <row r="22" spans="2:9" x14ac:dyDescent="0.25">
      <c r="B22" s="3" t="s">
        <v>35</v>
      </c>
      <c r="C22" s="4"/>
      <c r="D22" s="4">
        <f>+F6+F7</f>
        <v>1.736</v>
      </c>
      <c r="E22" s="4" t="s">
        <v>2</v>
      </c>
      <c r="F22" s="4"/>
      <c r="G22" s="4"/>
      <c r="H22" s="4" t="s">
        <v>36</v>
      </c>
      <c r="I22" s="5"/>
    </row>
    <row r="23" spans="2:9" x14ac:dyDescent="0.25">
      <c r="B23" s="3" t="s">
        <v>32</v>
      </c>
      <c r="C23" s="4"/>
      <c r="D23" s="11">
        <f>SUM(F3:F9)</f>
        <v>20.395760000000003</v>
      </c>
      <c r="E23" s="4" t="s">
        <v>2</v>
      </c>
      <c r="F23" s="4"/>
      <c r="G23" s="4"/>
      <c r="H23" s="4" t="s">
        <v>42</v>
      </c>
      <c r="I23" s="5"/>
    </row>
    <row r="24" spans="2:9" x14ac:dyDescent="0.25">
      <c r="B24" s="3" t="s">
        <v>31</v>
      </c>
      <c r="C24" s="4"/>
      <c r="D24" s="4">
        <f>SUM(F11:F16)</f>
        <v>2.6894999999999998</v>
      </c>
      <c r="E24" s="4" t="s">
        <v>2</v>
      </c>
      <c r="G24" s="4"/>
      <c r="H24" s="4" t="s">
        <v>33</v>
      </c>
      <c r="I24" s="5"/>
    </row>
    <row r="25" spans="2:9" x14ac:dyDescent="0.25">
      <c r="B25" s="3" t="s">
        <v>24</v>
      </c>
      <c r="C25" s="4"/>
      <c r="D25" s="4">
        <f>SUM(F11:F16)</f>
        <v>2.6894999999999998</v>
      </c>
      <c r="E25" s="4" t="s">
        <v>2</v>
      </c>
      <c r="G25" s="4"/>
      <c r="H25" s="4" t="s">
        <v>25</v>
      </c>
      <c r="I25" s="5"/>
    </row>
    <row r="26" spans="2:9" x14ac:dyDescent="0.25">
      <c r="B26" s="3" t="s">
        <v>21</v>
      </c>
      <c r="C26" s="4"/>
      <c r="D26" s="4">
        <f>+F6+F7</f>
        <v>1.736</v>
      </c>
      <c r="E26" s="4" t="s">
        <v>2</v>
      </c>
      <c r="F26" s="4"/>
      <c r="G26" s="4"/>
      <c r="H26" s="12" t="s">
        <v>34</v>
      </c>
      <c r="I26" s="5"/>
    </row>
    <row r="27" spans="2:9" x14ac:dyDescent="0.25">
      <c r="B27" s="3" t="s">
        <v>23</v>
      </c>
      <c r="C27" s="4"/>
      <c r="D27" s="4">
        <f>0.6*2.45</f>
        <v>1.47</v>
      </c>
      <c r="E27" s="4" t="s">
        <v>2</v>
      </c>
      <c r="F27" s="4"/>
      <c r="G27" s="4"/>
      <c r="H27" s="4"/>
      <c r="I27" s="5"/>
    </row>
    <row r="28" spans="2:9" x14ac:dyDescent="0.25">
      <c r="B28" s="3"/>
      <c r="C28" s="4"/>
      <c r="D28" s="4"/>
      <c r="E28" s="4"/>
      <c r="F28" s="4"/>
      <c r="G28" s="4"/>
      <c r="H28" s="4"/>
      <c r="I28" s="5"/>
    </row>
    <row r="29" spans="2:9" x14ac:dyDescent="0.25">
      <c r="B29" s="3"/>
      <c r="C29" s="4"/>
      <c r="D29" s="4"/>
      <c r="E29" s="4"/>
      <c r="F29" s="4"/>
      <c r="G29" s="4"/>
      <c r="H29" s="4"/>
      <c r="I29" s="5"/>
    </row>
    <row r="30" spans="2:9" x14ac:dyDescent="0.25">
      <c r="B30" s="3" t="s">
        <v>37</v>
      </c>
      <c r="C30" s="4"/>
      <c r="D30" s="4"/>
      <c r="E30" s="4"/>
      <c r="F30" s="4"/>
      <c r="G30" s="4"/>
      <c r="H30" s="4"/>
      <c r="I30" s="5"/>
    </row>
    <row r="31" spans="2:9" ht="15.75" thickBot="1" x14ac:dyDescent="0.3">
      <c r="B31" s="7"/>
      <c r="C31" s="8"/>
      <c r="D31" s="8"/>
      <c r="E31" s="8"/>
      <c r="F31" s="8"/>
      <c r="G31" s="8"/>
      <c r="H31" s="8"/>
      <c r="I31" s="9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Sten Berezin</dc:creator>
  <cp:keywords/>
  <dc:description/>
  <cp:lastModifiedBy>Sten Berezin</cp:lastModifiedBy>
  <cp:revision/>
  <dcterms:created xsi:type="dcterms:W3CDTF">2019-01-15T19:15:40Z</dcterms:created>
  <dcterms:modified xsi:type="dcterms:W3CDTF">2020-08-14T08:26:58Z</dcterms:modified>
  <cp:category/>
  <cp:contentStatus/>
</cp:coreProperties>
</file>