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iidik\Desktop\Nurme 5 projekt\NURME 5 ABIHOONE\Hankele\"/>
    </mc:Choice>
  </mc:AlternateContent>
  <xr:revisionPtr revIDLastSave="0" documentId="13_ncr:1_{30503B87-CF61-47BA-93A0-666C607106D5}" xr6:coauthVersionLast="45" xr6:coauthVersionMax="45" xr10:uidLastSave="{00000000-0000-0000-0000-000000000000}"/>
  <bookViews>
    <workbookView xWindow="28692" yWindow="-2940" windowWidth="29016" windowHeight="15816" xr2:uid="{00000000-000D-0000-FFFF-FFFF00000000}"/>
  </bookViews>
  <sheets>
    <sheet name="Saunamaja" sheetId="37" r:id="rId1"/>
  </sheets>
  <definedNames>
    <definedName name="Euro">#REF!</definedName>
    <definedName name="ITP">#REF!</definedName>
    <definedName name="Kasum_allhange">#REF!</definedName>
    <definedName name="Kasum_omatöö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37" l="1"/>
  <c r="C12" i="37"/>
  <c r="C99" i="37" l="1"/>
  <c r="C61" i="37"/>
  <c r="C60" i="37"/>
  <c r="C32" i="37"/>
  <c r="C30" i="37"/>
  <c r="C29" i="37"/>
  <c r="C26" i="37"/>
  <c r="C24" i="37"/>
  <c r="C20" i="37"/>
  <c r="C19" i="37"/>
  <c r="C18" i="37"/>
  <c r="C17" i="37"/>
</calcChain>
</file>

<file path=xl/sharedStrings.xml><?xml version="1.0" encoding="utf-8"?>
<sst xmlns="http://schemas.openxmlformats.org/spreadsheetml/2006/main" count="167" uniqueCount="101">
  <si>
    <t>Nimetus</t>
  </si>
  <si>
    <t>Maht</t>
  </si>
  <si>
    <t>Ühik</t>
  </si>
  <si>
    <t>Kokku</t>
  </si>
  <si>
    <t>Ühiku hind</t>
  </si>
  <si>
    <t>Vundamendid</t>
  </si>
  <si>
    <t>m2</t>
  </si>
  <si>
    <t>m²</t>
  </si>
  <si>
    <t>m³</t>
  </si>
  <si>
    <t>jm</t>
  </si>
  <si>
    <t>tk</t>
  </si>
  <si>
    <t>Aknad</t>
  </si>
  <si>
    <t>Välisuksed</t>
  </si>
  <si>
    <t>Siseuksed</t>
  </si>
  <si>
    <t>kmpl</t>
  </si>
  <si>
    <t>Pinnasetööd</t>
  </si>
  <si>
    <t>Küte</t>
  </si>
  <si>
    <t>Töö</t>
  </si>
  <si>
    <t>Lammutus</t>
  </si>
  <si>
    <t>m3</t>
  </si>
  <si>
    <t>Vesi</t>
  </si>
  <si>
    <t>Müüritööd</t>
  </si>
  <si>
    <t>Müürikivide maht I korrus kuni betoonvööni (ilma akendeta)</t>
  </si>
  <si>
    <t>Sillused</t>
  </si>
  <si>
    <t>Soojustuse maht</t>
  </si>
  <si>
    <t>Ripplaed</t>
  </si>
  <si>
    <t>Fassaad</t>
  </si>
  <si>
    <t>Katuse ehitamine</t>
  </si>
  <si>
    <t xml:space="preserve">Katuselehtrid koos küttekaablitega </t>
  </si>
  <si>
    <t>Siseviimistlus</t>
  </si>
  <si>
    <t xml:space="preserve">WC </t>
  </si>
  <si>
    <t>Põrandakatted</t>
  </si>
  <si>
    <t>Ventilatsioonitööd</t>
  </si>
  <si>
    <t>Elektritööd</t>
  </si>
  <si>
    <t>Kanalisatsioon</t>
  </si>
  <si>
    <t>Põrandaküte</t>
  </si>
  <si>
    <t>Uus tulemüür</t>
  </si>
  <si>
    <t>Nurme 3 tulemüüri ladumine</t>
  </si>
  <si>
    <t>Raudtee tn 31 tulemüüri ladumine</t>
  </si>
  <si>
    <t>Nurme 3 tulemüüri vundament 250x400mm</t>
  </si>
  <si>
    <t>Raudtee tn 31 tulemüüri vundament 250x400</t>
  </si>
  <si>
    <t>Vaheseinad 140mm kivi</t>
  </si>
  <si>
    <t>Korstna ladumine</t>
  </si>
  <si>
    <t>Tulemüüri lammutamine</t>
  </si>
  <si>
    <t>Äravedu</t>
  </si>
  <si>
    <t>Katuslagi betoonist</t>
  </si>
  <si>
    <t>Katuslagi 220 mm</t>
  </si>
  <si>
    <t>Pööratud katus 60mm pealevalu</t>
  </si>
  <si>
    <t>Sokli soojusutus Styrofoam 300 paksus 150 mm H=400mm</t>
  </si>
  <si>
    <t>Vundamendi plaadi alla soojustus Styrofoam</t>
  </si>
  <si>
    <t>Fassaadi soojustuse maht PIR 160</t>
  </si>
  <si>
    <t>Akende kandurid</t>
  </si>
  <si>
    <t>FASAADI EHITUSHIND</t>
  </si>
  <si>
    <t>Hüdroisolatsioon katusele Bicroleast 1 kiht</t>
  </si>
  <si>
    <t>Protan 1,6mm XE PVC kate koos ülespööretega</t>
  </si>
  <si>
    <t>Oarapetiplekid</t>
  </si>
  <si>
    <t>Katuse soojustus PIR 150 mm</t>
  </si>
  <si>
    <t>Katuse kalded EPS silver</t>
  </si>
  <si>
    <t>Esiaken koos uksega</t>
  </si>
  <si>
    <t>Küljeaken ukseta</t>
  </si>
  <si>
    <t>Kitsas kõrge aken</t>
  </si>
  <si>
    <t>Saunaaken</t>
  </si>
  <si>
    <t>Arhitetuur projekteerimine</t>
  </si>
  <si>
    <t>Kuuri akend</t>
  </si>
  <si>
    <t>Spoonuksed 1000x2500</t>
  </si>
  <si>
    <t>Saunauks</t>
  </si>
  <si>
    <t>Liuguks riietusruumi</t>
  </si>
  <si>
    <t>Eesruum</t>
  </si>
  <si>
    <t>Riietusruum</t>
  </si>
  <si>
    <t>Dushiruum</t>
  </si>
  <si>
    <t>Saun</t>
  </si>
  <si>
    <t>Sauna ehitus komplekt</t>
  </si>
  <si>
    <t>HUUM Keris 9kW</t>
  </si>
  <si>
    <t>Garaazhiuks kuurile</t>
  </si>
  <si>
    <t>Saunaruum</t>
  </si>
  <si>
    <t>Ventagregaat</t>
  </si>
  <si>
    <t>Torustikud</t>
  </si>
  <si>
    <t>Elektrimaterjalid</t>
  </si>
  <si>
    <t>Kilp</t>
  </si>
  <si>
    <t>Automaatika</t>
  </si>
  <si>
    <t xml:space="preserve">VK </t>
  </si>
  <si>
    <t>Sanitaatehnika</t>
  </si>
  <si>
    <t>WC pott koos raamiga</t>
  </si>
  <si>
    <t>Segisti</t>
  </si>
  <si>
    <t>Dushiruumi segisti</t>
  </si>
  <si>
    <t>Üks küttering juurde majas</t>
  </si>
  <si>
    <t>DLine trapp</t>
  </si>
  <si>
    <t>Muu sisustus</t>
  </si>
  <si>
    <t>Suur mugav diivan</t>
  </si>
  <si>
    <t>Diivanilaud</t>
  </si>
  <si>
    <t>Toolid</t>
  </si>
  <si>
    <t xml:space="preserve">Valgustid </t>
  </si>
  <si>
    <t>Laua kohale</t>
  </si>
  <si>
    <t>Spotid mujale</t>
  </si>
  <si>
    <t>Kivitee māja taha</t>
  </si>
  <si>
    <t>Terrass sauna ette</t>
  </si>
  <si>
    <t>Haljastuse korrastus</t>
  </si>
  <si>
    <t>Km-ta</t>
  </si>
  <si>
    <t>Km-ga</t>
  </si>
  <si>
    <t>Väljakaeve liivani</t>
  </si>
  <si>
    <t>Plaatvundament 300mm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</si>
</sst>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color rgb="FF000000"/>
      <name val="Arial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95B3D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4" fontId="1" fillId="3" borderId="1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2" fillId="2" borderId="6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/>
    <xf numFmtId="2" fontId="0" fillId="0" borderId="1" xfId="0" applyNumberFormat="1" applyBorder="1" applyAlignment="1">
      <alignment horizontal="center"/>
    </xf>
    <xf numFmtId="4" fontId="1" fillId="3" borderId="10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0" borderId="10" xfId="0" applyBorder="1"/>
    <xf numFmtId="0" fontId="4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" fontId="1" fillId="3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7" xfId="0" applyBorder="1" applyAlignment="1">
      <alignment horizontal="center"/>
    </xf>
    <xf numFmtId="0" fontId="7" fillId="0" borderId="3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3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CFE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0"/>
  <sheetViews>
    <sheetView tabSelected="1" topLeftCell="A67" workbookViewId="0">
      <selection activeCell="B47" sqref="B47"/>
    </sheetView>
  </sheetViews>
  <sheetFormatPr defaultRowHeight="13.2" x14ac:dyDescent="0.25"/>
  <cols>
    <col min="1" max="1" width="2.77734375" style="2" customWidth="1"/>
    <col min="2" max="2" width="58.44140625" style="2" customWidth="1"/>
    <col min="3" max="3" width="8.6640625" style="2" customWidth="1"/>
    <col min="4" max="4" width="6.88671875" style="2" customWidth="1"/>
    <col min="5" max="5" width="10.6640625" style="2" customWidth="1"/>
    <col min="6" max="6" width="13.33203125" style="2" customWidth="1"/>
    <col min="7" max="7" width="8.88671875" style="2"/>
    <col min="8" max="8" width="16.77734375" style="2" customWidth="1"/>
    <col min="9" max="16384" width="8.88671875" style="2"/>
  </cols>
  <sheetData>
    <row r="2" spans="2:11" ht="13.8" thickBot="1" x14ac:dyDescent="0.3"/>
    <row r="3" spans="2:11" ht="14.4" x14ac:dyDescent="0.25">
      <c r="B3" s="13" t="s">
        <v>0</v>
      </c>
      <c r="C3" s="14" t="s">
        <v>1</v>
      </c>
      <c r="D3" s="13" t="s">
        <v>2</v>
      </c>
      <c r="E3" s="15" t="s">
        <v>4</v>
      </c>
      <c r="F3" s="16" t="s">
        <v>3</v>
      </c>
    </row>
    <row r="4" spans="2:11" ht="14.4" x14ac:dyDescent="0.25">
      <c r="B4" s="37"/>
      <c r="C4" s="39"/>
      <c r="D4" s="37"/>
      <c r="E4" s="40"/>
      <c r="F4" s="41"/>
    </row>
    <row r="5" spans="2:11" ht="14.4" x14ac:dyDescent="0.25">
      <c r="B5" s="4" t="s">
        <v>62</v>
      </c>
      <c r="C5" s="5"/>
      <c r="D5" s="6"/>
      <c r="E5" s="7"/>
      <c r="F5" s="20"/>
    </row>
    <row r="6" spans="2:11" ht="14.4" x14ac:dyDescent="0.25">
      <c r="B6" s="12"/>
      <c r="C6" s="19">
        <v>1</v>
      </c>
      <c r="D6" s="1" t="s">
        <v>14</v>
      </c>
      <c r="E6" s="38"/>
      <c r="F6" s="9"/>
    </row>
    <row r="7" spans="2:11" ht="14.4" x14ac:dyDescent="0.25">
      <c r="B7" s="12"/>
      <c r="C7" s="19"/>
      <c r="D7" s="1"/>
      <c r="E7" s="38"/>
      <c r="F7" s="9"/>
    </row>
    <row r="8" spans="2:11" ht="14.4" x14ac:dyDescent="0.25">
      <c r="B8" s="4" t="s">
        <v>43</v>
      </c>
      <c r="C8" s="5"/>
      <c r="D8" s="6"/>
      <c r="E8" s="7"/>
      <c r="F8" s="20"/>
    </row>
    <row r="9" spans="2:11" ht="14.4" x14ac:dyDescent="0.25">
      <c r="B9" s="12" t="s">
        <v>18</v>
      </c>
      <c r="C9" s="19">
        <v>1</v>
      </c>
      <c r="D9" s="1" t="s">
        <v>14</v>
      </c>
      <c r="E9" s="38"/>
      <c r="F9" s="9"/>
      <c r="K9" s="2">
        <v>25</v>
      </c>
    </row>
    <row r="10" spans="2:11" ht="14.4" x14ac:dyDescent="0.25">
      <c r="B10" s="12" t="s">
        <v>44</v>
      </c>
      <c r="C10" s="19">
        <v>1</v>
      </c>
      <c r="D10" s="1" t="s">
        <v>14</v>
      </c>
      <c r="E10" s="38"/>
      <c r="F10" s="9"/>
    </row>
    <row r="11" spans="2:11" ht="14.4" x14ac:dyDescent="0.25">
      <c r="B11" s="4" t="s">
        <v>15</v>
      </c>
      <c r="C11" s="5"/>
      <c r="D11" s="6"/>
      <c r="E11" s="7"/>
      <c r="F11" s="20"/>
    </row>
    <row r="12" spans="2:11" ht="14.4" x14ac:dyDescent="0.25">
      <c r="B12" s="23" t="s">
        <v>99</v>
      </c>
      <c r="C12" s="42">
        <f>55*0.7</f>
        <v>38.5</v>
      </c>
      <c r="D12" s="8" t="s">
        <v>19</v>
      </c>
      <c r="E12" s="32"/>
      <c r="F12" s="22"/>
    </row>
    <row r="13" spans="2:11" ht="14.4" x14ac:dyDescent="0.25">
      <c r="B13" s="23"/>
      <c r="C13" s="42"/>
      <c r="D13" s="8"/>
      <c r="E13" s="32"/>
      <c r="F13" s="22"/>
    </row>
    <row r="14" spans="2:11" ht="14.4" x14ac:dyDescent="0.25">
      <c r="B14" s="23"/>
      <c r="C14" s="42"/>
      <c r="D14" s="8"/>
      <c r="E14" s="32"/>
      <c r="F14" s="22"/>
    </row>
    <row r="15" spans="2:11" ht="14.4" x14ac:dyDescent="0.25">
      <c r="B15" s="23"/>
      <c r="C15" s="42"/>
      <c r="D15" s="8"/>
      <c r="E15" s="32"/>
      <c r="F15" s="22"/>
    </row>
    <row r="16" spans="2:11" ht="14.4" x14ac:dyDescent="0.25">
      <c r="B16" s="4" t="s">
        <v>36</v>
      </c>
      <c r="C16" s="5"/>
      <c r="D16" s="6"/>
      <c r="E16" s="7"/>
      <c r="F16" s="20"/>
    </row>
    <row r="17" spans="2:6" ht="14.4" x14ac:dyDescent="0.25">
      <c r="B17" s="12" t="s">
        <v>39</v>
      </c>
      <c r="C17" s="19">
        <f>0.25*0.3*13</f>
        <v>0.97499999999999998</v>
      </c>
      <c r="D17" s="1" t="s">
        <v>8</v>
      </c>
      <c r="E17" s="10"/>
      <c r="F17" s="9"/>
    </row>
    <row r="18" spans="2:6" ht="14.4" x14ac:dyDescent="0.25">
      <c r="B18" s="12" t="s">
        <v>40</v>
      </c>
      <c r="C18" s="19">
        <f>0.25*0.3*8</f>
        <v>0.6</v>
      </c>
      <c r="D18" s="1" t="s">
        <v>8</v>
      </c>
      <c r="E18" s="38"/>
      <c r="F18" s="9"/>
    </row>
    <row r="19" spans="2:6" ht="14.4" x14ac:dyDescent="0.25">
      <c r="B19" s="12" t="s">
        <v>37</v>
      </c>
      <c r="C19" s="19">
        <f>4*13</f>
        <v>52</v>
      </c>
      <c r="D19" s="1" t="s">
        <v>7</v>
      </c>
      <c r="E19" s="38"/>
      <c r="F19" s="9"/>
    </row>
    <row r="20" spans="2:6" ht="14.4" x14ac:dyDescent="0.25">
      <c r="B20" s="12" t="s">
        <v>38</v>
      </c>
      <c r="C20" s="19">
        <f>4*8</f>
        <v>32</v>
      </c>
      <c r="D20" s="1" t="s">
        <v>7</v>
      </c>
      <c r="E20" s="10"/>
      <c r="F20" s="9"/>
    </row>
    <row r="21" spans="2:6" ht="14.4" x14ac:dyDescent="0.25">
      <c r="B21" s="4" t="s">
        <v>5</v>
      </c>
      <c r="C21" s="5"/>
      <c r="D21" s="6"/>
      <c r="E21" s="30"/>
      <c r="F21" s="20"/>
    </row>
    <row r="22" spans="2:6" ht="14.4" x14ac:dyDescent="0.25">
      <c r="B22" s="12" t="s">
        <v>100</v>
      </c>
      <c r="C22" s="10">
        <f>55*0.3</f>
        <v>16.5</v>
      </c>
      <c r="D22" s="1" t="s">
        <v>8</v>
      </c>
      <c r="E22" s="10"/>
      <c r="F22" s="9"/>
    </row>
    <row r="23" spans="2:6" ht="14.4" x14ac:dyDescent="0.25">
      <c r="B23" s="4" t="s">
        <v>21</v>
      </c>
      <c r="C23" s="5"/>
      <c r="D23" s="6"/>
      <c r="E23" s="7"/>
      <c r="F23" s="20"/>
    </row>
    <row r="24" spans="2:6" ht="14.4" x14ac:dyDescent="0.25">
      <c r="B24" s="12" t="s">
        <v>22</v>
      </c>
      <c r="C24" s="21">
        <f>(10.52+10.52+5.8)*2.6</f>
        <v>69.784000000000006</v>
      </c>
      <c r="D24" s="1" t="s">
        <v>7</v>
      </c>
      <c r="E24" s="10"/>
      <c r="F24" s="9"/>
    </row>
    <row r="25" spans="2:6" ht="14.4" x14ac:dyDescent="0.25">
      <c r="B25" s="9" t="s">
        <v>23</v>
      </c>
      <c r="C25" s="38">
        <v>1</v>
      </c>
      <c r="D25" s="1" t="s">
        <v>8</v>
      </c>
      <c r="E25" s="38"/>
      <c r="F25" s="9"/>
    </row>
    <row r="26" spans="2:6" ht="14.4" x14ac:dyDescent="0.25">
      <c r="B26" s="12" t="s">
        <v>41</v>
      </c>
      <c r="C26" s="21">
        <f>(2.5+2.7+2.2+2.1+1.3)*2.6</f>
        <v>28.080000000000002</v>
      </c>
      <c r="D26" s="1" t="s">
        <v>7</v>
      </c>
      <c r="E26" s="38"/>
      <c r="F26" s="9"/>
    </row>
    <row r="27" spans="2:6" ht="14.4" x14ac:dyDescent="0.25">
      <c r="B27" s="12" t="s">
        <v>42</v>
      </c>
      <c r="C27" s="10">
        <v>1</v>
      </c>
      <c r="D27" s="1" t="s">
        <v>14</v>
      </c>
      <c r="E27" s="10"/>
      <c r="F27" s="9"/>
    </row>
    <row r="28" spans="2:6" ht="14.4" x14ac:dyDescent="0.25">
      <c r="B28" s="4" t="s">
        <v>45</v>
      </c>
      <c r="C28" s="5"/>
      <c r="D28" s="6"/>
      <c r="E28" s="7"/>
      <c r="F28" s="20"/>
    </row>
    <row r="29" spans="2:6" ht="14.4" x14ac:dyDescent="0.25">
      <c r="B29" s="12" t="s">
        <v>46</v>
      </c>
      <c r="C29" s="19">
        <f>55*0.22</f>
        <v>12.1</v>
      </c>
      <c r="D29" s="1" t="s">
        <v>8</v>
      </c>
      <c r="E29" s="10"/>
      <c r="F29" s="9"/>
    </row>
    <row r="30" spans="2:6" ht="14.4" x14ac:dyDescent="0.25">
      <c r="B30" s="23" t="s">
        <v>47</v>
      </c>
      <c r="C30" s="42">
        <f>55*0.06</f>
        <v>3.3</v>
      </c>
      <c r="D30" s="1" t="s">
        <v>8</v>
      </c>
      <c r="E30" s="38"/>
      <c r="F30" s="22"/>
    </row>
    <row r="31" spans="2:6" ht="14.4" x14ac:dyDescent="0.25">
      <c r="B31" s="4" t="s">
        <v>24</v>
      </c>
      <c r="C31" s="5"/>
      <c r="D31" s="6"/>
      <c r="E31" s="7"/>
      <c r="F31" s="20"/>
    </row>
    <row r="32" spans="2:6" ht="14.4" x14ac:dyDescent="0.25">
      <c r="B32" s="26" t="s">
        <v>48</v>
      </c>
      <c r="C32" s="27">
        <f>0.4*40</f>
        <v>16</v>
      </c>
      <c r="D32" s="1" t="s">
        <v>7</v>
      </c>
      <c r="E32" s="10"/>
      <c r="F32" s="9"/>
    </row>
    <row r="33" spans="2:12" ht="14.4" x14ac:dyDescent="0.25">
      <c r="B33" s="12" t="s">
        <v>49</v>
      </c>
      <c r="C33" s="28">
        <v>55</v>
      </c>
      <c r="D33" s="1" t="s">
        <v>7</v>
      </c>
      <c r="E33" s="38"/>
      <c r="F33" s="9"/>
      <c r="L33" s="11"/>
    </row>
    <row r="34" spans="2:12" ht="14.4" x14ac:dyDescent="0.25">
      <c r="B34" s="4" t="s">
        <v>26</v>
      </c>
      <c r="C34" s="5"/>
      <c r="D34" s="6"/>
      <c r="E34" s="7"/>
      <c r="F34" s="20"/>
    </row>
    <row r="35" spans="2:12" ht="14.4" x14ac:dyDescent="0.25">
      <c r="B35" s="23" t="s">
        <v>50</v>
      </c>
      <c r="C35" s="17">
        <v>40</v>
      </c>
      <c r="D35" s="1" t="s">
        <v>7</v>
      </c>
      <c r="E35" s="10"/>
      <c r="F35" s="22"/>
    </row>
    <row r="36" spans="2:12" ht="14.4" x14ac:dyDescent="0.25">
      <c r="B36" s="12" t="s">
        <v>51</v>
      </c>
      <c r="C36" s="25">
        <v>1</v>
      </c>
      <c r="D36" s="1" t="s">
        <v>10</v>
      </c>
      <c r="E36" s="38"/>
      <c r="F36" s="22"/>
    </row>
    <row r="37" spans="2:12" ht="14.4" x14ac:dyDescent="0.25">
      <c r="B37" s="24" t="s">
        <v>52</v>
      </c>
      <c r="C37" s="17">
        <v>1</v>
      </c>
      <c r="D37" s="8" t="s">
        <v>14</v>
      </c>
      <c r="E37" s="38"/>
      <c r="F37" s="22"/>
    </row>
    <row r="38" spans="2:12" ht="14.4" x14ac:dyDescent="0.25">
      <c r="B38" s="4" t="s">
        <v>27</v>
      </c>
      <c r="C38" s="5"/>
      <c r="D38" s="6"/>
      <c r="E38" s="7"/>
      <c r="F38" s="20"/>
    </row>
    <row r="39" spans="2:12" ht="14.4" x14ac:dyDescent="0.25">
      <c r="B39" s="23" t="s">
        <v>53</v>
      </c>
      <c r="C39" s="17">
        <v>55</v>
      </c>
      <c r="D39" s="1" t="s">
        <v>7</v>
      </c>
      <c r="E39" s="10"/>
      <c r="F39" s="22"/>
    </row>
    <row r="40" spans="2:12" ht="14.4" x14ac:dyDescent="0.25">
      <c r="B40" s="23" t="s">
        <v>56</v>
      </c>
      <c r="C40" s="17">
        <v>55</v>
      </c>
      <c r="D40" s="1" t="s">
        <v>7</v>
      </c>
      <c r="E40" s="38"/>
      <c r="F40" s="22"/>
    </row>
    <row r="41" spans="2:12" ht="14.4" x14ac:dyDescent="0.25">
      <c r="B41" s="23" t="s">
        <v>57</v>
      </c>
      <c r="C41" s="17">
        <v>55</v>
      </c>
      <c r="D41" s="1" t="s">
        <v>7</v>
      </c>
      <c r="E41" s="10"/>
      <c r="F41" s="22"/>
    </row>
    <row r="42" spans="2:12" ht="14.4" x14ac:dyDescent="0.25">
      <c r="B42" s="23" t="s">
        <v>54</v>
      </c>
      <c r="C42" s="17">
        <v>55</v>
      </c>
      <c r="D42" s="1" t="s">
        <v>7</v>
      </c>
      <c r="E42" s="10"/>
      <c r="F42" s="22"/>
    </row>
    <row r="43" spans="2:12" ht="14.4" x14ac:dyDescent="0.25">
      <c r="B43" s="23" t="s">
        <v>28</v>
      </c>
      <c r="C43" s="17">
        <v>1</v>
      </c>
      <c r="D43" s="8" t="s">
        <v>10</v>
      </c>
      <c r="E43" s="10"/>
      <c r="F43" s="22"/>
    </row>
    <row r="44" spans="2:12" ht="14.4" x14ac:dyDescent="0.25">
      <c r="B44" s="23" t="s">
        <v>55</v>
      </c>
      <c r="C44" s="17">
        <v>1</v>
      </c>
      <c r="D44" s="8" t="s">
        <v>10</v>
      </c>
      <c r="E44" s="10"/>
      <c r="F44" s="22"/>
    </row>
    <row r="45" spans="2:12" ht="14.4" x14ac:dyDescent="0.25">
      <c r="B45" s="4" t="s">
        <v>25</v>
      </c>
      <c r="C45" s="5"/>
      <c r="D45" s="6"/>
      <c r="E45" s="7"/>
      <c r="F45" s="20"/>
    </row>
    <row r="46" spans="2:12" ht="14.4" x14ac:dyDescent="0.25">
      <c r="B46" s="34" t="s">
        <v>25</v>
      </c>
      <c r="C46" s="38">
        <v>9</v>
      </c>
      <c r="D46" s="1" t="s">
        <v>7</v>
      </c>
      <c r="E46" s="38"/>
      <c r="F46" s="9"/>
    </row>
    <row r="47" spans="2:12" ht="14.4" x14ac:dyDescent="0.25">
      <c r="B47" s="4" t="s">
        <v>11</v>
      </c>
      <c r="C47" s="5"/>
      <c r="D47" s="6"/>
      <c r="E47" s="7"/>
      <c r="F47" s="20"/>
    </row>
    <row r="48" spans="2:12" ht="14.4" x14ac:dyDescent="0.25">
      <c r="B48" s="35" t="s">
        <v>58</v>
      </c>
      <c r="C48" s="19">
        <v>8</v>
      </c>
      <c r="D48" s="1" t="s">
        <v>7</v>
      </c>
      <c r="E48" s="10"/>
      <c r="F48" s="9"/>
    </row>
    <row r="49" spans="2:6" ht="14.4" x14ac:dyDescent="0.25">
      <c r="B49" s="35" t="s">
        <v>59</v>
      </c>
      <c r="C49" s="10">
        <v>8</v>
      </c>
      <c r="D49" s="1" t="s">
        <v>7</v>
      </c>
      <c r="E49" s="38"/>
      <c r="F49" s="9"/>
    </row>
    <row r="50" spans="2:6" ht="14.4" x14ac:dyDescent="0.25">
      <c r="B50" s="35" t="s">
        <v>60</v>
      </c>
      <c r="C50" s="10">
        <v>2</v>
      </c>
      <c r="D50" s="1" t="s">
        <v>7</v>
      </c>
      <c r="E50" s="38"/>
      <c r="F50" s="9"/>
    </row>
    <row r="51" spans="2:6" ht="14.4" x14ac:dyDescent="0.25">
      <c r="B51" s="35" t="s">
        <v>61</v>
      </c>
      <c r="C51" s="10">
        <v>1</v>
      </c>
      <c r="D51" s="1" t="s">
        <v>7</v>
      </c>
      <c r="E51" s="38"/>
      <c r="F51" s="9"/>
    </row>
    <row r="52" spans="2:6" ht="14.4" x14ac:dyDescent="0.25">
      <c r="B52" s="35" t="s">
        <v>63</v>
      </c>
      <c r="C52" s="10">
        <v>1.5</v>
      </c>
      <c r="D52" s="1" t="s">
        <v>7</v>
      </c>
      <c r="E52" s="10"/>
      <c r="F52" s="9"/>
    </row>
    <row r="53" spans="2:6" ht="14.4" x14ac:dyDescent="0.25">
      <c r="B53" s="4" t="s">
        <v>13</v>
      </c>
      <c r="C53" s="5"/>
      <c r="D53" s="6"/>
      <c r="E53" s="7"/>
      <c r="F53" s="20"/>
    </row>
    <row r="54" spans="2:6" x14ac:dyDescent="0.25">
      <c r="B54" s="29" t="s">
        <v>64</v>
      </c>
      <c r="C54" s="10">
        <v>2</v>
      </c>
      <c r="D54" s="36" t="s">
        <v>10</v>
      </c>
      <c r="E54" s="10"/>
      <c r="F54" s="9"/>
    </row>
    <row r="55" spans="2:6" x14ac:dyDescent="0.25">
      <c r="B55" s="29" t="s">
        <v>65</v>
      </c>
      <c r="C55" s="10">
        <v>1</v>
      </c>
      <c r="D55" s="36" t="s">
        <v>10</v>
      </c>
      <c r="E55" s="10"/>
      <c r="F55" s="9"/>
    </row>
    <row r="56" spans="2:6" x14ac:dyDescent="0.25">
      <c r="B56" s="29" t="s">
        <v>66</v>
      </c>
      <c r="C56" s="10">
        <v>1</v>
      </c>
      <c r="D56" s="36" t="s">
        <v>10</v>
      </c>
      <c r="E56" s="10"/>
      <c r="F56" s="9"/>
    </row>
    <row r="57" spans="2:6" ht="14.4" x14ac:dyDescent="0.25">
      <c r="B57" s="4" t="s">
        <v>12</v>
      </c>
      <c r="C57" s="5"/>
      <c r="D57" s="6"/>
      <c r="E57" s="7"/>
      <c r="F57" s="20"/>
    </row>
    <row r="58" spans="2:6" x14ac:dyDescent="0.25">
      <c r="B58" s="12" t="s">
        <v>73</v>
      </c>
      <c r="C58" s="10">
        <v>1</v>
      </c>
      <c r="D58" s="36" t="s">
        <v>10</v>
      </c>
      <c r="E58" s="10"/>
      <c r="F58" s="9"/>
    </row>
    <row r="59" spans="2:6" ht="14.4" x14ac:dyDescent="0.25">
      <c r="B59" s="4" t="s">
        <v>29</v>
      </c>
      <c r="C59" s="5"/>
      <c r="D59" s="6"/>
      <c r="E59" s="7"/>
      <c r="F59" s="20"/>
    </row>
    <row r="60" spans="2:6" ht="14.4" x14ac:dyDescent="0.25">
      <c r="B60" s="12" t="s">
        <v>67</v>
      </c>
      <c r="C60" s="19">
        <f>15*2.6</f>
        <v>39</v>
      </c>
      <c r="D60" s="1" t="s">
        <v>7</v>
      </c>
      <c r="E60" s="10"/>
      <c r="F60" s="9"/>
    </row>
    <row r="61" spans="2:6" ht="14.4" x14ac:dyDescent="0.25">
      <c r="B61" s="12" t="s">
        <v>68</v>
      </c>
      <c r="C61" s="43">
        <f>5*2.6</f>
        <v>13</v>
      </c>
      <c r="D61" s="1" t="s">
        <v>7</v>
      </c>
      <c r="E61" s="10"/>
      <c r="F61" s="9"/>
    </row>
    <row r="62" spans="2:6" ht="14.4" x14ac:dyDescent="0.25">
      <c r="B62" s="12" t="s">
        <v>30</v>
      </c>
      <c r="C62" s="19">
        <v>13</v>
      </c>
      <c r="D62" s="1" t="s">
        <v>7</v>
      </c>
      <c r="E62" s="10"/>
      <c r="F62" s="9"/>
    </row>
    <row r="63" spans="2:6" ht="14.4" x14ac:dyDescent="0.25">
      <c r="B63" s="12" t="s">
        <v>69</v>
      </c>
      <c r="C63" s="19">
        <v>16</v>
      </c>
      <c r="D63" s="1" t="s">
        <v>7</v>
      </c>
      <c r="E63" s="38"/>
      <c r="F63" s="9"/>
    </row>
    <row r="64" spans="2:6" ht="14.4" x14ac:dyDescent="0.25">
      <c r="B64" s="4" t="s">
        <v>70</v>
      </c>
      <c r="C64" s="5"/>
      <c r="D64" s="6"/>
      <c r="E64" s="7"/>
      <c r="F64" s="20"/>
    </row>
    <row r="65" spans="2:6" ht="14.4" x14ac:dyDescent="0.25">
      <c r="B65" s="12" t="s">
        <v>71</v>
      </c>
      <c r="C65" s="19">
        <v>1</v>
      </c>
      <c r="D65" s="1" t="s">
        <v>10</v>
      </c>
      <c r="E65" s="10"/>
      <c r="F65" s="9"/>
    </row>
    <row r="66" spans="2:6" ht="14.4" x14ac:dyDescent="0.25">
      <c r="B66" s="12" t="s">
        <v>72</v>
      </c>
      <c r="C66" s="19">
        <v>1</v>
      </c>
      <c r="D66" s="1" t="s">
        <v>10</v>
      </c>
      <c r="E66" s="10"/>
      <c r="F66" s="9"/>
    </row>
    <row r="67" spans="2:6" ht="14.4" x14ac:dyDescent="0.25">
      <c r="B67" s="4" t="s">
        <v>31</v>
      </c>
      <c r="C67" s="5"/>
      <c r="D67" s="6"/>
      <c r="E67" s="7"/>
      <c r="F67" s="20"/>
    </row>
    <row r="68" spans="2:6" ht="14.4" x14ac:dyDescent="0.25">
      <c r="B68" s="12" t="s">
        <v>67</v>
      </c>
      <c r="C68" s="10">
        <v>20</v>
      </c>
      <c r="D68" s="1" t="s">
        <v>7</v>
      </c>
      <c r="E68" s="10"/>
      <c r="F68" s="9"/>
    </row>
    <row r="69" spans="2:6" ht="14.4" x14ac:dyDescent="0.25">
      <c r="B69" s="12" t="s">
        <v>68</v>
      </c>
      <c r="C69" s="10">
        <v>4</v>
      </c>
      <c r="D69" s="1" t="s">
        <v>7</v>
      </c>
      <c r="E69" s="10"/>
      <c r="F69" s="9"/>
    </row>
    <row r="70" spans="2:6" ht="14.4" x14ac:dyDescent="0.25">
      <c r="B70" s="12" t="s">
        <v>74</v>
      </c>
      <c r="C70" s="10">
        <v>5</v>
      </c>
      <c r="D70" s="1" t="s">
        <v>7</v>
      </c>
      <c r="E70" s="10"/>
      <c r="F70" s="9"/>
    </row>
    <row r="71" spans="2:6" ht="14.4" x14ac:dyDescent="0.25">
      <c r="B71" s="4" t="s">
        <v>32</v>
      </c>
      <c r="C71" s="5"/>
      <c r="D71" s="6"/>
      <c r="E71" s="3"/>
      <c r="F71" s="20"/>
    </row>
    <row r="72" spans="2:6" x14ac:dyDescent="0.25">
      <c r="B72" s="33" t="s">
        <v>75</v>
      </c>
      <c r="C72" s="17">
        <v>1</v>
      </c>
      <c r="D72" s="44" t="s">
        <v>14</v>
      </c>
      <c r="E72" s="38"/>
      <c r="F72" s="22"/>
    </row>
    <row r="73" spans="2:6" x14ac:dyDescent="0.25">
      <c r="B73" s="33" t="s">
        <v>76</v>
      </c>
      <c r="C73" s="17">
        <v>1</v>
      </c>
      <c r="D73" s="44" t="s">
        <v>14</v>
      </c>
      <c r="E73" s="38"/>
      <c r="F73" s="22"/>
    </row>
    <row r="74" spans="2:6" x14ac:dyDescent="0.25">
      <c r="B74" s="33" t="s">
        <v>17</v>
      </c>
      <c r="C74" s="17">
        <v>1</v>
      </c>
      <c r="D74" s="44" t="s">
        <v>14</v>
      </c>
      <c r="E74" s="38"/>
      <c r="F74" s="22"/>
    </row>
    <row r="75" spans="2:6" ht="14.4" x14ac:dyDescent="0.25">
      <c r="B75" s="4" t="s">
        <v>33</v>
      </c>
      <c r="C75" s="5"/>
      <c r="D75" s="6"/>
      <c r="E75" s="3"/>
      <c r="F75" s="20"/>
    </row>
    <row r="76" spans="2:6" x14ac:dyDescent="0.25">
      <c r="B76" s="33" t="s">
        <v>77</v>
      </c>
      <c r="C76" s="17">
        <v>1</v>
      </c>
      <c r="D76" s="44" t="s">
        <v>14</v>
      </c>
      <c r="E76" s="38"/>
      <c r="F76" s="22"/>
    </row>
    <row r="77" spans="2:6" x14ac:dyDescent="0.25">
      <c r="B77" s="33" t="s">
        <v>78</v>
      </c>
      <c r="C77" s="17">
        <v>1</v>
      </c>
      <c r="D77" s="44" t="s">
        <v>14</v>
      </c>
      <c r="E77" s="38"/>
      <c r="F77" s="22"/>
    </row>
    <row r="78" spans="2:6" x14ac:dyDescent="0.25">
      <c r="B78" s="33" t="s">
        <v>17</v>
      </c>
      <c r="C78" s="17">
        <v>1</v>
      </c>
      <c r="D78" s="44" t="s">
        <v>14</v>
      </c>
      <c r="E78" s="38"/>
      <c r="F78" s="22"/>
    </row>
    <row r="79" spans="2:6" x14ac:dyDescent="0.25">
      <c r="B79" s="46" t="s">
        <v>91</v>
      </c>
      <c r="C79" s="17"/>
      <c r="D79" s="44" t="s">
        <v>14</v>
      </c>
      <c r="E79" s="38"/>
      <c r="F79" s="22"/>
    </row>
    <row r="80" spans="2:6" x14ac:dyDescent="0.25">
      <c r="B80" s="33" t="s">
        <v>92</v>
      </c>
      <c r="C80" s="17">
        <v>1</v>
      </c>
      <c r="D80" s="44" t="s">
        <v>10</v>
      </c>
      <c r="E80" s="38"/>
      <c r="F80" s="22"/>
    </row>
    <row r="81" spans="2:6" x14ac:dyDescent="0.25">
      <c r="B81" s="33" t="s">
        <v>93</v>
      </c>
      <c r="C81" s="17">
        <v>13</v>
      </c>
      <c r="D81" s="44" t="s">
        <v>10</v>
      </c>
      <c r="E81" s="38"/>
      <c r="F81" s="22"/>
    </row>
    <row r="82" spans="2:6" ht="14.4" x14ac:dyDescent="0.25">
      <c r="B82" s="4" t="s">
        <v>16</v>
      </c>
      <c r="C82" s="5"/>
      <c r="D82" s="6"/>
      <c r="E82" s="3"/>
      <c r="F82" s="20"/>
    </row>
    <row r="83" spans="2:6" ht="14.4" x14ac:dyDescent="0.25">
      <c r="B83" s="33" t="s">
        <v>35</v>
      </c>
      <c r="C83" s="17">
        <v>32</v>
      </c>
      <c r="D83" s="1" t="s">
        <v>7</v>
      </c>
      <c r="E83" s="38"/>
      <c r="F83" s="22"/>
    </row>
    <row r="84" spans="2:6" x14ac:dyDescent="0.25">
      <c r="B84" s="33" t="s">
        <v>79</v>
      </c>
      <c r="C84" s="17">
        <v>1</v>
      </c>
      <c r="D84" s="44" t="s">
        <v>14</v>
      </c>
      <c r="E84" s="38"/>
      <c r="F84" s="22"/>
    </row>
    <row r="85" spans="2:6" x14ac:dyDescent="0.25">
      <c r="B85" s="33" t="s">
        <v>85</v>
      </c>
      <c r="C85" s="17">
        <v>1</v>
      </c>
      <c r="D85" s="44" t="s">
        <v>14</v>
      </c>
      <c r="E85" s="38"/>
      <c r="F85" s="22"/>
    </row>
    <row r="86" spans="2:6" ht="14.4" x14ac:dyDescent="0.25">
      <c r="B86" s="4" t="s">
        <v>80</v>
      </c>
      <c r="C86" s="5"/>
      <c r="D86" s="6"/>
      <c r="E86" s="3"/>
      <c r="F86" s="20"/>
    </row>
    <row r="87" spans="2:6" x14ac:dyDescent="0.25">
      <c r="B87" s="33" t="s">
        <v>34</v>
      </c>
      <c r="C87" s="17">
        <v>1</v>
      </c>
      <c r="D87" s="44" t="s">
        <v>14</v>
      </c>
      <c r="E87" s="38"/>
      <c r="F87" s="45"/>
    </row>
    <row r="88" spans="2:6" x14ac:dyDescent="0.25">
      <c r="B88" s="33" t="s">
        <v>20</v>
      </c>
      <c r="C88" s="17">
        <v>1</v>
      </c>
      <c r="D88" s="44" t="s">
        <v>14</v>
      </c>
      <c r="E88" s="38"/>
      <c r="F88" s="45"/>
    </row>
    <row r="89" spans="2:6" ht="14.4" x14ac:dyDescent="0.25">
      <c r="B89" s="4" t="s">
        <v>81</v>
      </c>
      <c r="C89" s="5"/>
      <c r="D89" s="6"/>
      <c r="E89" s="3"/>
      <c r="F89" s="20"/>
    </row>
    <row r="90" spans="2:6" x14ac:dyDescent="0.25">
      <c r="B90" s="33" t="s">
        <v>82</v>
      </c>
      <c r="C90" s="44">
        <v>1</v>
      </c>
      <c r="D90" s="44" t="s">
        <v>10</v>
      </c>
      <c r="E90" s="38"/>
      <c r="F90" s="22"/>
    </row>
    <row r="91" spans="2:6" x14ac:dyDescent="0.25">
      <c r="B91" s="33" t="s">
        <v>83</v>
      </c>
      <c r="C91" s="44">
        <v>1</v>
      </c>
      <c r="D91" s="44" t="s">
        <v>10</v>
      </c>
      <c r="E91" s="38"/>
      <c r="F91" s="22"/>
    </row>
    <row r="92" spans="2:6" x14ac:dyDescent="0.25">
      <c r="B92" s="33" t="s">
        <v>84</v>
      </c>
      <c r="C92" s="44">
        <v>1</v>
      </c>
      <c r="D92" s="44" t="s">
        <v>10</v>
      </c>
      <c r="E92" s="38"/>
      <c r="F92" s="22"/>
    </row>
    <row r="93" spans="2:6" x14ac:dyDescent="0.25">
      <c r="B93" s="33" t="s">
        <v>86</v>
      </c>
      <c r="C93" s="44">
        <v>1</v>
      </c>
      <c r="D93" s="44" t="s">
        <v>10</v>
      </c>
      <c r="E93" s="38"/>
      <c r="F93" s="22"/>
    </row>
    <row r="94" spans="2:6" ht="14.4" x14ac:dyDescent="0.25">
      <c r="B94" s="4" t="s">
        <v>87</v>
      </c>
      <c r="C94" s="5"/>
      <c r="D94" s="6"/>
      <c r="E94" s="3"/>
      <c r="F94" s="20"/>
    </row>
    <row r="95" spans="2:6" x14ac:dyDescent="0.25">
      <c r="B95" s="33" t="s">
        <v>88</v>
      </c>
      <c r="C95" s="17">
        <v>1</v>
      </c>
      <c r="D95" s="44" t="s">
        <v>10</v>
      </c>
      <c r="E95" s="38"/>
      <c r="F95" s="22"/>
    </row>
    <row r="96" spans="2:6" x14ac:dyDescent="0.25">
      <c r="B96" s="33" t="s">
        <v>89</v>
      </c>
      <c r="C96" s="17">
        <v>1</v>
      </c>
      <c r="D96" s="44" t="s">
        <v>10</v>
      </c>
      <c r="E96" s="38"/>
      <c r="F96" s="22"/>
    </row>
    <row r="97" spans="2:6" x14ac:dyDescent="0.25">
      <c r="B97" s="33" t="s">
        <v>90</v>
      </c>
      <c r="C97" s="17">
        <v>3</v>
      </c>
      <c r="D97" s="44" t="s">
        <v>10</v>
      </c>
      <c r="E97" s="38"/>
      <c r="F97" s="22"/>
    </row>
    <row r="98" spans="2:6" ht="14.4" x14ac:dyDescent="0.25">
      <c r="B98" s="4"/>
      <c r="C98" s="5"/>
      <c r="D98" s="6"/>
      <c r="E98" s="3"/>
      <c r="F98" s="20"/>
    </row>
    <row r="99" spans="2:6" x14ac:dyDescent="0.25">
      <c r="B99" s="34" t="s">
        <v>94</v>
      </c>
      <c r="C99" s="10">
        <f>20*2</f>
        <v>40</v>
      </c>
      <c r="D99" s="10" t="s">
        <v>6</v>
      </c>
      <c r="E99" s="10"/>
      <c r="F99" s="9"/>
    </row>
    <row r="100" spans="2:6" x14ac:dyDescent="0.25">
      <c r="B100" s="34" t="s">
        <v>95</v>
      </c>
      <c r="C100" s="10">
        <v>30</v>
      </c>
      <c r="D100" s="10" t="s">
        <v>9</v>
      </c>
      <c r="E100" s="10"/>
      <c r="F100" s="9"/>
    </row>
    <row r="101" spans="2:6" x14ac:dyDescent="0.25">
      <c r="B101" s="12" t="s">
        <v>96</v>
      </c>
      <c r="C101" s="10">
        <v>1</v>
      </c>
      <c r="D101" s="36" t="s">
        <v>14</v>
      </c>
      <c r="E101" s="10"/>
      <c r="F101" s="9"/>
    </row>
    <row r="102" spans="2:6" x14ac:dyDescent="0.25">
      <c r="B102" s="9"/>
      <c r="C102" s="9"/>
      <c r="D102" s="9"/>
      <c r="E102" s="18"/>
      <c r="F102" s="9"/>
    </row>
    <row r="103" spans="2:6" x14ac:dyDescent="0.25">
      <c r="E103" s="34" t="s">
        <v>97</v>
      </c>
      <c r="F103" s="9"/>
    </row>
    <row r="104" spans="2:6" x14ac:dyDescent="0.25">
      <c r="E104" s="34" t="s">
        <v>98</v>
      </c>
      <c r="F104" s="9"/>
    </row>
    <row r="110" spans="2:6" x14ac:dyDescent="0.25">
      <c r="B110" s="3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Saunamaja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 Kase</dc:creator>
  <cp:lastModifiedBy>Priidik Luks</cp:lastModifiedBy>
  <cp:lastPrinted>2017-11-22T12:00:27Z</cp:lastPrinted>
  <dcterms:created xsi:type="dcterms:W3CDTF">1996-10-14T23:33:28Z</dcterms:created>
  <dcterms:modified xsi:type="dcterms:W3CDTF">2020-05-02T12:11:12Z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2082416699</vt:i4>
  </property>
  <property fmtid="{D5CDD505-2E9C-101B-9397-08002B2CF9AE}" pid="3" name="_EmailSubject">
    <vt:lpwstr>havaii</vt:lpwstr>
  </property>
  <property fmtid="{D5CDD505-2E9C-101B-9397-08002B2CF9AE}" pid="4" name="_AuthorEmail">
    <vt:lpwstr>ave.orgulas@mail.ee</vt:lpwstr>
  </property>
  <property fmtid="{D5CDD505-2E9C-101B-9397-08002B2CF9AE}" pid="5" name="_AuthorEmailDisplayName">
    <vt:lpwstr>Ave Orgulas</vt:lpwstr>
  </property>
  <property fmtid="{D5CDD505-2E9C-101B-9397-08002B2CF9AE}" pid="6" name="_ReviewingToolsShownOnce">
    <vt:lpwstr/>
  </property>
</Properties>
</file>