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üri\Desktop\ÕIGED JOONISED\Saatmiseks\"/>
    </mc:Choice>
  </mc:AlternateContent>
  <xr:revisionPtr revIDLastSave="0" documentId="13_ncr:1_{4213BDF3-8D7A-4BBA-99D5-6AADB76E33EE}" xr6:coauthVersionLast="40" xr6:coauthVersionMax="40" xr10:uidLastSave="{00000000-0000-0000-0000-000000000000}"/>
  <bookViews>
    <workbookView xWindow="-108" yWindow="-108" windowWidth="23256" windowHeight="12576" xr2:uid="{BF3EFDB5-8579-48C3-A590-50A9454FE475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9" i="1"/>
  <c r="F13" i="1"/>
  <c r="F15" i="1"/>
  <c r="F16" i="1"/>
  <c r="F17" i="1"/>
  <c r="F18" i="1"/>
  <c r="F19" i="1"/>
  <c r="F22" i="1"/>
  <c r="F25" i="1"/>
  <c r="F26" i="1"/>
  <c r="F27" i="1"/>
  <c r="F28" i="1"/>
  <c r="F29" i="1"/>
  <c r="F32" i="1"/>
  <c r="F35" i="1"/>
  <c r="F36" i="1"/>
  <c r="F37" i="1"/>
  <c r="F38" i="1"/>
  <c r="F39" i="1"/>
  <c r="F40" i="1"/>
  <c r="F41" i="1"/>
  <c r="F44" i="1"/>
  <c r="F46" i="1"/>
  <c r="F47" i="1"/>
  <c r="F48" i="1"/>
  <c r="F51" i="1"/>
  <c r="F53" i="1"/>
  <c r="F54" i="1"/>
  <c r="F57" i="1"/>
  <c r="F59" i="1"/>
  <c r="F62" i="1"/>
  <c r="D46" i="1"/>
  <c r="D44" i="1"/>
  <c r="D41" i="1"/>
  <c r="D40" i="1"/>
  <c r="D39" i="1"/>
  <c r="D38" i="1"/>
  <c r="D37" i="1"/>
  <c r="D36" i="1"/>
  <c r="D35" i="1"/>
  <c r="D32" i="1"/>
  <c r="D26" i="1"/>
  <c r="D16" i="1"/>
  <c r="D15" i="1"/>
  <c r="F64" i="1" l="1"/>
</calcChain>
</file>

<file path=xl/sharedStrings.xml><?xml version="1.0" encoding="utf-8"?>
<sst xmlns="http://schemas.openxmlformats.org/spreadsheetml/2006/main" count="88" uniqueCount="53">
  <si>
    <t>1. VUNDAMENT</t>
  </si>
  <si>
    <t>Töö</t>
  </si>
  <si>
    <t>Ühik</t>
  </si>
  <si>
    <t>Kogus</t>
  </si>
  <si>
    <t>Hind</t>
  </si>
  <si>
    <t>Kokku</t>
  </si>
  <si>
    <t>Geodeetilised tööd</t>
  </si>
  <si>
    <t>kmpl.</t>
  </si>
  <si>
    <t>(Nurkade ja nulli mahamärkimne, märktarade ehitus, mahamärkimise akt, teostusjoonis vundamendi valmimisel)</t>
  </si>
  <si>
    <t>Kopatööd</t>
  </si>
  <si>
    <t>tund</t>
  </si>
  <si>
    <t>(Kasvupinnase koorimine, vundamendi süvendi kaevamine, killustikualuse ehitus)</t>
  </si>
  <si>
    <t>Taldmiku armatuurikarkassi ehitamine</t>
  </si>
  <si>
    <t>jm</t>
  </si>
  <si>
    <t>materjal</t>
  </si>
  <si>
    <t>Armatuur 8/6000mm, A500HW</t>
  </si>
  <si>
    <t>tk</t>
  </si>
  <si>
    <t>Armatuur 12/6000mm, A500HW</t>
  </si>
  <si>
    <t>Armatuurvõrk DN8 ava150*150  3x1,5m</t>
  </si>
  <si>
    <t>Sidumistraat</t>
  </si>
  <si>
    <t>kmpl</t>
  </si>
  <si>
    <t>Armatuurikandur, 400tk</t>
  </si>
  <si>
    <t>pakk</t>
  </si>
  <si>
    <t>Taldmiku killustiku aluse koos raketisega ehitamine</t>
  </si>
  <si>
    <t>Materjal</t>
  </si>
  <si>
    <t>Killustik, 16/32, 27tonni koorem</t>
  </si>
  <si>
    <t>koorem</t>
  </si>
  <si>
    <t>Raketise saematerjal 22*125</t>
  </si>
  <si>
    <t>Raketise saematerjal 35*75</t>
  </si>
  <si>
    <t>Kinnitusvahendid</t>
  </si>
  <si>
    <t>Betoonisegu, 25/30 taldmikule</t>
  </si>
  <si>
    <t>m3</t>
  </si>
  <si>
    <t>Vundamendi müüride ladumine, õõnesplokk190</t>
  </si>
  <si>
    <t>m2</t>
  </si>
  <si>
    <t>(koos armeerimisega ja betoneerimisega)</t>
  </si>
  <si>
    <t>Õõnesplokk 190, Magna</t>
  </si>
  <si>
    <t>Saarusplokk 190, Magna</t>
  </si>
  <si>
    <t>Müürisegu</t>
  </si>
  <si>
    <t>tonn</t>
  </si>
  <si>
    <t>Müürivõrk(vuugisarrus) 4/155/200 L-3m</t>
  </si>
  <si>
    <t>Armatuur 8/6000</t>
  </si>
  <si>
    <t>Armatuur 12/6000</t>
  </si>
  <si>
    <t>Betoonisegu 25/30 vundamendi seintele</t>
  </si>
  <si>
    <t>Vundamendi soojustus(EPS)</t>
  </si>
  <si>
    <t>Soojustus EPS120, 150mm</t>
  </si>
  <si>
    <t>Liimvaht</t>
  </si>
  <si>
    <t>Hüdroisolatsiooni paigaldus</t>
  </si>
  <si>
    <t>Vundamendi hüdroisolatsioon(Delta), 1,5*20m</t>
  </si>
  <si>
    <t>Tagasitäide(liiv), tihendamine iga 20cm tagant</t>
  </si>
  <si>
    <t>Tagasitäite, liiv 27tonni koorem</t>
  </si>
  <si>
    <t>Materjali transport</t>
  </si>
  <si>
    <t>KOKKU:</t>
  </si>
  <si>
    <t>(Tihendatud killustikualus, raketise ehitus, betooneerimine koos tihendamisega)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</si>
</sst>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"/>
      <family val="1"/>
    </font>
    <font>
      <b/>
      <sz val="10"/>
      <color rgb="FF000000"/>
      <name val="Times"/>
      <family val="1"/>
    </font>
    <font>
      <sz val="10"/>
      <color rgb="FF000000"/>
      <name val="Times"/>
      <family val="1"/>
    </font>
    <font>
      <i/>
      <sz val="10"/>
      <color rgb="FF000000"/>
      <name val="Times"/>
      <family val="1"/>
    </font>
    <font>
      <b/>
      <sz val="10"/>
      <color theme="1"/>
      <name val="Times"/>
      <family val="1"/>
    </font>
    <font>
      <sz val="10"/>
      <color rgb="FF444444"/>
      <name val="Times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center" wrapText="1"/>
    </xf>
    <xf numFmtId="16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6B3F-3844-4AF4-B021-D55FA077AF59}">
  <dimension ref="A1:F64"/>
  <sheetViews>
    <sheetView tabSelected="1" workbookViewId="0">
      <selection activeCell="I58" sqref="I58"/>
    </sheetView>
  </sheetViews>
  <sheetFormatPr defaultColWidth="9.109375" defaultRowHeight="13.2" x14ac:dyDescent="0.25"/>
  <cols>
    <col min="1" max="1" width="9.109375" style="4"/>
    <col min="2" max="2" width="48" style="14" customWidth="1"/>
    <col min="3" max="3" width="9.109375" style="15"/>
    <col min="4" max="5" width="9.5546875" style="15" bestFit="1" customWidth="1"/>
    <col min="6" max="6" width="9.109375" style="15"/>
    <col min="7" max="10" width="9.109375" style="4"/>
    <col min="11" max="11" width="113" style="4" customWidth="1"/>
    <col min="12" max="16384" width="9.109375" style="4"/>
  </cols>
  <sheetData>
    <row r="1" spans="1:6" x14ac:dyDescent="0.25">
      <c r="A1" s="1"/>
      <c r="B1" s="2"/>
      <c r="C1" s="3"/>
      <c r="D1" s="3"/>
      <c r="E1" s="3"/>
      <c r="F1" s="3"/>
    </row>
    <row r="2" spans="1:6" x14ac:dyDescent="0.25">
      <c r="A2" s="1"/>
      <c r="B2" s="2"/>
      <c r="C2" s="3"/>
      <c r="D2" s="3"/>
      <c r="E2" s="3"/>
      <c r="F2" s="3"/>
    </row>
    <row r="3" spans="1:6" x14ac:dyDescent="0.25">
      <c r="A3" s="1"/>
      <c r="B3" s="5" t="s">
        <v>0</v>
      </c>
      <c r="C3" s="3"/>
      <c r="D3" s="3"/>
      <c r="E3" s="3"/>
      <c r="F3" s="3"/>
    </row>
    <row r="4" spans="1:6" x14ac:dyDescent="0.25">
      <c r="A4" s="1"/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</row>
    <row r="5" spans="1:6" x14ac:dyDescent="0.25">
      <c r="A5" s="7"/>
      <c r="B5" s="8" t="s">
        <v>6</v>
      </c>
      <c r="C5" s="9" t="s">
        <v>7</v>
      </c>
      <c r="D5" s="9">
        <v>1</v>
      </c>
      <c r="E5" s="9"/>
      <c r="F5" s="9">
        <f>D5*E5</f>
        <v>0</v>
      </c>
    </row>
    <row r="6" spans="1:6" x14ac:dyDescent="0.25">
      <c r="A6" s="1"/>
      <c r="B6" s="10" t="s">
        <v>8</v>
      </c>
      <c r="C6" s="3"/>
      <c r="D6" s="3"/>
      <c r="E6" s="3"/>
      <c r="F6" s="9"/>
    </row>
    <row r="7" spans="1:6" x14ac:dyDescent="0.25">
      <c r="A7" s="1"/>
      <c r="B7" s="11"/>
      <c r="C7" s="3"/>
      <c r="D7" s="3"/>
      <c r="E7" s="3"/>
      <c r="F7" s="9"/>
    </row>
    <row r="8" spans="1:6" x14ac:dyDescent="0.25">
      <c r="A8" s="1"/>
      <c r="B8" s="12" t="s">
        <v>1</v>
      </c>
      <c r="C8" s="3"/>
      <c r="D8" s="3"/>
      <c r="E8" s="3"/>
      <c r="F8" s="9"/>
    </row>
    <row r="9" spans="1:6" x14ac:dyDescent="0.25">
      <c r="A9" s="7"/>
      <c r="B9" s="8" t="s">
        <v>9</v>
      </c>
      <c r="C9" s="9" t="s">
        <v>10</v>
      </c>
      <c r="D9" s="9">
        <v>12</v>
      </c>
      <c r="E9" s="9"/>
      <c r="F9" s="9">
        <f t="shared" ref="F9:F62" si="0">D9*E9</f>
        <v>0</v>
      </c>
    </row>
    <row r="10" spans="1:6" ht="13.5" customHeight="1" x14ac:dyDescent="0.25">
      <c r="A10" s="1"/>
      <c r="B10" s="10" t="s">
        <v>11</v>
      </c>
      <c r="C10" s="3"/>
      <c r="D10" s="3"/>
      <c r="E10" s="3"/>
      <c r="F10" s="9"/>
    </row>
    <row r="11" spans="1:6" x14ac:dyDescent="0.25">
      <c r="A11" s="1"/>
      <c r="B11" s="11"/>
      <c r="C11" s="3"/>
      <c r="D11" s="3"/>
      <c r="E11" s="3"/>
      <c r="F11" s="9"/>
    </row>
    <row r="12" spans="1:6" x14ac:dyDescent="0.25">
      <c r="A12" s="1"/>
      <c r="B12" s="12" t="s">
        <v>1</v>
      </c>
      <c r="C12" s="3"/>
      <c r="D12" s="3"/>
      <c r="E12" s="3"/>
      <c r="F12" s="9"/>
    </row>
    <row r="13" spans="1:6" x14ac:dyDescent="0.25">
      <c r="A13" s="7"/>
      <c r="B13" s="8" t="s">
        <v>12</v>
      </c>
      <c r="C13" s="9" t="s">
        <v>13</v>
      </c>
      <c r="D13" s="9">
        <v>66</v>
      </c>
      <c r="E13" s="9"/>
      <c r="F13" s="9">
        <f t="shared" si="0"/>
        <v>0</v>
      </c>
    </row>
    <row r="14" spans="1:6" x14ac:dyDescent="0.25">
      <c r="A14" s="1"/>
      <c r="B14" s="5" t="s">
        <v>14</v>
      </c>
      <c r="C14" s="3"/>
      <c r="D14" s="3"/>
      <c r="E14" s="3"/>
      <c r="F14" s="9"/>
    </row>
    <row r="15" spans="1:6" x14ac:dyDescent="0.25">
      <c r="A15" s="1"/>
      <c r="B15" s="8" t="s">
        <v>15</v>
      </c>
      <c r="C15" s="3" t="s">
        <v>16</v>
      </c>
      <c r="D15" s="3">
        <f>((0.83*2*34/0.15+(1.65+1.23)*35/0.15)/6)*1.2</f>
        <v>209.65333333333334</v>
      </c>
      <c r="E15" s="3"/>
      <c r="F15" s="9">
        <f t="shared" si="0"/>
        <v>0</v>
      </c>
    </row>
    <row r="16" spans="1:6" x14ac:dyDescent="0.25">
      <c r="A16" s="1"/>
      <c r="B16" s="8" t="s">
        <v>17</v>
      </c>
      <c r="C16" s="3" t="s">
        <v>16</v>
      </c>
      <c r="D16" s="3">
        <f>(((34*14)+(35*8))/6)*1.2</f>
        <v>151.19999999999999</v>
      </c>
      <c r="E16" s="3"/>
      <c r="F16" s="9">
        <f>D16*E16</f>
        <v>0</v>
      </c>
    </row>
    <row r="17" spans="1:6" x14ac:dyDescent="0.25">
      <c r="A17" s="1"/>
      <c r="B17" s="8" t="s">
        <v>18</v>
      </c>
      <c r="C17" s="13" t="s">
        <v>16</v>
      </c>
      <c r="D17" s="9">
        <v>1</v>
      </c>
      <c r="E17" s="9"/>
      <c r="F17" s="9">
        <f t="shared" ref="F17" si="1">D17*E17</f>
        <v>0</v>
      </c>
    </row>
    <row r="18" spans="1:6" x14ac:dyDescent="0.25">
      <c r="A18" s="1"/>
      <c r="B18" s="8" t="s">
        <v>19</v>
      </c>
      <c r="C18" s="3" t="s">
        <v>20</v>
      </c>
      <c r="D18" s="3">
        <v>1</v>
      </c>
      <c r="E18" s="3"/>
      <c r="F18" s="9">
        <f>D18*E18</f>
        <v>0</v>
      </c>
    </row>
    <row r="19" spans="1:6" x14ac:dyDescent="0.25">
      <c r="A19" s="1"/>
      <c r="B19" s="8" t="s">
        <v>21</v>
      </c>
      <c r="C19" s="13" t="s">
        <v>22</v>
      </c>
      <c r="D19" s="3">
        <v>1</v>
      </c>
      <c r="E19" s="3"/>
      <c r="F19" s="9">
        <f t="shared" ref="F19" si="2">D19*E19</f>
        <v>0</v>
      </c>
    </row>
    <row r="20" spans="1:6" x14ac:dyDescent="0.25">
      <c r="A20" s="1"/>
      <c r="B20" s="8"/>
      <c r="C20" s="3"/>
      <c r="D20" s="3"/>
      <c r="E20" s="3"/>
      <c r="F20" s="9"/>
    </row>
    <row r="21" spans="1:6" x14ac:dyDescent="0.25">
      <c r="A21" s="1"/>
      <c r="B21" s="5" t="s">
        <v>1</v>
      </c>
      <c r="C21" s="3"/>
      <c r="D21" s="3"/>
      <c r="E21" s="3"/>
      <c r="F21" s="9"/>
    </row>
    <row r="22" spans="1:6" x14ac:dyDescent="0.25">
      <c r="A22" s="1"/>
      <c r="B22" s="8" t="s">
        <v>23</v>
      </c>
      <c r="C22" s="3" t="s">
        <v>13</v>
      </c>
      <c r="D22" s="3">
        <v>66</v>
      </c>
      <c r="E22" s="3"/>
      <c r="F22" s="9">
        <f t="shared" ref="F22" si="3">D22*E22</f>
        <v>0</v>
      </c>
    </row>
    <row r="23" spans="1:6" x14ac:dyDescent="0.25">
      <c r="A23" s="1"/>
      <c r="B23" s="10" t="s">
        <v>52</v>
      </c>
      <c r="C23" s="3"/>
      <c r="D23" s="3"/>
      <c r="E23" s="3"/>
      <c r="F23" s="9"/>
    </row>
    <row r="24" spans="1:6" x14ac:dyDescent="0.25">
      <c r="A24" s="1"/>
      <c r="B24" s="5" t="s">
        <v>24</v>
      </c>
      <c r="C24" s="3"/>
      <c r="D24" s="3"/>
      <c r="E24" s="3"/>
      <c r="F24" s="9"/>
    </row>
    <row r="25" spans="1:6" x14ac:dyDescent="0.25">
      <c r="A25" s="1"/>
      <c r="B25" s="8" t="s">
        <v>25</v>
      </c>
      <c r="C25" s="3" t="s">
        <v>26</v>
      </c>
      <c r="D25" s="3">
        <v>2</v>
      </c>
      <c r="E25" s="3"/>
      <c r="F25" s="9">
        <f t="shared" ref="F25:F27" si="4">D25*E25</f>
        <v>0</v>
      </c>
    </row>
    <row r="26" spans="1:6" x14ac:dyDescent="0.25">
      <c r="A26" s="1"/>
      <c r="B26" s="8" t="s">
        <v>27</v>
      </c>
      <c r="C26" s="3" t="s">
        <v>13</v>
      </c>
      <c r="D26" s="3">
        <f>(61+37+32)*1.2*2</f>
        <v>312</v>
      </c>
      <c r="E26" s="3"/>
      <c r="F26" s="9">
        <f t="shared" si="4"/>
        <v>0</v>
      </c>
    </row>
    <row r="27" spans="1:6" x14ac:dyDescent="0.25">
      <c r="A27" s="1"/>
      <c r="B27" s="8" t="s">
        <v>28</v>
      </c>
      <c r="C27" s="3" t="s">
        <v>13</v>
      </c>
      <c r="D27" s="3">
        <v>80</v>
      </c>
      <c r="E27" s="3"/>
      <c r="F27" s="9">
        <f t="shared" si="4"/>
        <v>0</v>
      </c>
    </row>
    <row r="28" spans="1:6" x14ac:dyDescent="0.25">
      <c r="A28" s="1"/>
      <c r="B28" s="8" t="s">
        <v>29</v>
      </c>
      <c r="C28" s="13" t="s">
        <v>7</v>
      </c>
      <c r="D28" s="3">
        <v>1</v>
      </c>
      <c r="E28" s="3"/>
      <c r="F28" s="9">
        <f t="shared" si="0"/>
        <v>0</v>
      </c>
    </row>
    <row r="29" spans="1:6" x14ac:dyDescent="0.25">
      <c r="A29" s="1"/>
      <c r="B29" s="8" t="s">
        <v>30</v>
      </c>
      <c r="C29" s="13" t="s">
        <v>31</v>
      </c>
      <c r="D29" s="9">
        <v>13</v>
      </c>
      <c r="E29" s="9"/>
      <c r="F29" s="9">
        <f t="shared" si="0"/>
        <v>0</v>
      </c>
    </row>
    <row r="30" spans="1:6" x14ac:dyDescent="0.25">
      <c r="A30" s="1"/>
      <c r="B30" s="8"/>
      <c r="C30" s="13"/>
      <c r="D30" s="9"/>
      <c r="E30" s="9"/>
      <c r="F30" s="9"/>
    </row>
    <row r="31" spans="1:6" x14ac:dyDescent="0.25">
      <c r="A31" s="1"/>
      <c r="B31" s="12" t="s">
        <v>1</v>
      </c>
      <c r="C31" s="3"/>
      <c r="D31" s="3"/>
      <c r="E31" s="3"/>
      <c r="F31" s="9"/>
    </row>
    <row r="32" spans="1:6" x14ac:dyDescent="0.25">
      <c r="A32" s="7"/>
      <c r="B32" s="8" t="s">
        <v>32</v>
      </c>
      <c r="C32" s="9" t="s">
        <v>33</v>
      </c>
      <c r="D32" s="9">
        <f>66*1.6</f>
        <v>105.60000000000001</v>
      </c>
      <c r="E32" s="9"/>
      <c r="F32" s="9">
        <f t="shared" si="0"/>
        <v>0</v>
      </c>
    </row>
    <row r="33" spans="1:6" x14ac:dyDescent="0.25">
      <c r="A33" s="1"/>
      <c r="B33" s="11" t="s">
        <v>34</v>
      </c>
      <c r="C33" s="3"/>
      <c r="D33" s="3"/>
      <c r="E33" s="3"/>
      <c r="F33" s="9"/>
    </row>
    <row r="34" spans="1:6" x14ac:dyDescent="0.25">
      <c r="A34" s="1"/>
      <c r="B34" s="12" t="s">
        <v>14</v>
      </c>
      <c r="C34" s="3"/>
      <c r="D34" s="3"/>
      <c r="E34" s="3"/>
      <c r="F34" s="9"/>
    </row>
    <row r="35" spans="1:6" x14ac:dyDescent="0.25">
      <c r="A35" s="1"/>
      <c r="B35" s="2" t="s">
        <v>35</v>
      </c>
      <c r="C35" s="3" t="s">
        <v>33</v>
      </c>
      <c r="D35" s="9">
        <f>66*1.4</f>
        <v>92.399999999999991</v>
      </c>
      <c r="E35" s="3"/>
      <c r="F35" s="9">
        <f t="shared" si="0"/>
        <v>0</v>
      </c>
    </row>
    <row r="36" spans="1:6" x14ac:dyDescent="0.25">
      <c r="A36" s="1"/>
      <c r="B36" s="2" t="s">
        <v>36</v>
      </c>
      <c r="C36" s="3" t="s">
        <v>33</v>
      </c>
      <c r="D36" s="9">
        <f>66*0.2</f>
        <v>13.200000000000001</v>
      </c>
      <c r="E36" s="3"/>
      <c r="F36" s="9">
        <f t="shared" si="0"/>
        <v>0</v>
      </c>
    </row>
    <row r="37" spans="1:6" x14ac:dyDescent="0.25">
      <c r="A37" s="1"/>
      <c r="B37" s="2" t="s">
        <v>37</v>
      </c>
      <c r="C37" s="3" t="s">
        <v>38</v>
      </c>
      <c r="D37" s="3">
        <f>D35*25/1000</f>
        <v>2.31</v>
      </c>
      <c r="E37" s="3"/>
      <c r="F37" s="9">
        <f t="shared" si="0"/>
        <v>0</v>
      </c>
    </row>
    <row r="38" spans="1:6" x14ac:dyDescent="0.25">
      <c r="A38" s="1"/>
      <c r="B38" s="2" t="s">
        <v>39</v>
      </c>
      <c r="C38" s="3" t="s">
        <v>16</v>
      </c>
      <c r="D38" s="3">
        <f>(66*7)/3*1.2</f>
        <v>184.79999999999998</v>
      </c>
      <c r="E38" s="3"/>
      <c r="F38" s="9">
        <f t="shared" si="0"/>
        <v>0</v>
      </c>
    </row>
    <row r="39" spans="1:6" x14ac:dyDescent="0.25">
      <c r="A39" s="1"/>
      <c r="B39" s="2" t="s">
        <v>40</v>
      </c>
      <c r="C39" s="3" t="s">
        <v>16</v>
      </c>
      <c r="D39" s="3">
        <f>66/0.2*1.6/6</f>
        <v>88</v>
      </c>
      <c r="E39" s="3"/>
      <c r="F39" s="9">
        <f t="shared" si="0"/>
        <v>0</v>
      </c>
    </row>
    <row r="40" spans="1:6" x14ac:dyDescent="0.25">
      <c r="A40" s="1"/>
      <c r="B40" s="2" t="s">
        <v>41</v>
      </c>
      <c r="C40" s="3" t="s">
        <v>16</v>
      </c>
      <c r="D40" s="3">
        <f>66/0.6*0.5/6</f>
        <v>9.1666666666666661</v>
      </c>
      <c r="E40" s="3"/>
      <c r="F40" s="9">
        <f t="shared" si="0"/>
        <v>0</v>
      </c>
    </row>
    <row r="41" spans="1:6" x14ac:dyDescent="0.25">
      <c r="A41" s="1"/>
      <c r="B41" s="2" t="s">
        <v>42</v>
      </c>
      <c r="C41" s="3" t="s">
        <v>31</v>
      </c>
      <c r="D41" s="3">
        <f>D35*0.082</f>
        <v>7.5767999999999995</v>
      </c>
      <c r="E41" s="3"/>
      <c r="F41" s="9">
        <f t="shared" si="0"/>
        <v>0</v>
      </c>
    </row>
    <row r="42" spans="1:6" x14ac:dyDescent="0.25">
      <c r="A42" s="1"/>
      <c r="B42" s="2"/>
      <c r="C42" s="3"/>
      <c r="D42" s="3"/>
      <c r="E42" s="3"/>
      <c r="F42" s="9"/>
    </row>
    <row r="43" spans="1:6" x14ac:dyDescent="0.25">
      <c r="A43" s="1"/>
      <c r="B43" s="12" t="s">
        <v>1</v>
      </c>
      <c r="C43" s="3"/>
      <c r="D43" s="3"/>
      <c r="E43" s="3"/>
      <c r="F43" s="9"/>
    </row>
    <row r="44" spans="1:6" x14ac:dyDescent="0.25">
      <c r="A44" s="1"/>
      <c r="B44" s="8" t="s">
        <v>43</v>
      </c>
      <c r="C44" s="9" t="s">
        <v>33</v>
      </c>
      <c r="D44" s="9">
        <f>60*1.2</f>
        <v>72</v>
      </c>
      <c r="E44" s="9"/>
      <c r="F44" s="9">
        <f t="shared" ref="F44:F48" si="5">D44*E44</f>
        <v>0</v>
      </c>
    </row>
    <row r="45" spans="1:6" x14ac:dyDescent="0.25">
      <c r="A45" s="1"/>
      <c r="B45" s="5" t="s">
        <v>14</v>
      </c>
      <c r="C45" s="3"/>
      <c r="D45" s="3"/>
      <c r="E45" s="3"/>
      <c r="F45" s="9"/>
    </row>
    <row r="46" spans="1:6" x14ac:dyDescent="0.25">
      <c r="A46" s="1"/>
      <c r="B46" s="8" t="s">
        <v>44</v>
      </c>
      <c r="C46" s="3" t="s">
        <v>33</v>
      </c>
      <c r="D46" s="9">
        <f>60*1.2</f>
        <v>72</v>
      </c>
      <c r="E46" s="3"/>
      <c r="F46" s="9">
        <f t="shared" si="5"/>
        <v>0</v>
      </c>
    </row>
    <row r="47" spans="1:6" x14ac:dyDescent="0.25">
      <c r="A47" s="1"/>
      <c r="B47" s="8" t="s">
        <v>45</v>
      </c>
      <c r="C47" s="9" t="s">
        <v>16</v>
      </c>
      <c r="D47" s="9">
        <v>9</v>
      </c>
      <c r="E47" s="9"/>
      <c r="F47" s="9">
        <f t="shared" si="5"/>
        <v>0</v>
      </c>
    </row>
    <row r="48" spans="1:6" x14ac:dyDescent="0.25">
      <c r="A48" s="1"/>
      <c r="B48" s="2" t="s">
        <v>29</v>
      </c>
      <c r="C48" s="3" t="s">
        <v>7</v>
      </c>
      <c r="D48" s="3">
        <v>1</v>
      </c>
      <c r="E48" s="3"/>
      <c r="F48" s="9">
        <f t="shared" si="5"/>
        <v>0</v>
      </c>
    </row>
    <row r="49" spans="1:6" x14ac:dyDescent="0.25">
      <c r="A49" s="1"/>
      <c r="B49" s="2"/>
      <c r="C49" s="3"/>
      <c r="D49" s="3"/>
      <c r="E49" s="3"/>
      <c r="F49" s="9"/>
    </row>
    <row r="50" spans="1:6" x14ac:dyDescent="0.25">
      <c r="A50" s="1"/>
      <c r="B50" s="12" t="s">
        <v>1</v>
      </c>
      <c r="C50" s="3"/>
      <c r="D50" s="3"/>
      <c r="E50" s="3"/>
      <c r="F50" s="9"/>
    </row>
    <row r="51" spans="1:6" x14ac:dyDescent="0.25">
      <c r="A51" s="7"/>
      <c r="B51" s="8" t="s">
        <v>46</v>
      </c>
      <c r="C51" s="9" t="s">
        <v>13</v>
      </c>
      <c r="D51" s="9">
        <v>59</v>
      </c>
      <c r="E51" s="9"/>
      <c r="F51" s="9">
        <f t="shared" si="0"/>
        <v>0</v>
      </c>
    </row>
    <row r="52" spans="1:6" x14ac:dyDescent="0.25">
      <c r="A52" s="1"/>
      <c r="B52" s="5" t="s">
        <v>14</v>
      </c>
      <c r="C52" s="3"/>
      <c r="D52" s="3"/>
      <c r="E52" s="3"/>
      <c r="F52" s="9"/>
    </row>
    <row r="53" spans="1:6" x14ac:dyDescent="0.25">
      <c r="A53" s="1"/>
      <c r="B53" s="8" t="s">
        <v>47</v>
      </c>
      <c r="C53" s="9" t="s">
        <v>16</v>
      </c>
      <c r="D53" s="9">
        <v>3</v>
      </c>
      <c r="E53" s="9"/>
      <c r="F53" s="9">
        <f t="shared" si="0"/>
        <v>0</v>
      </c>
    </row>
    <row r="54" spans="1:6" x14ac:dyDescent="0.25">
      <c r="A54" s="1"/>
      <c r="B54" s="2" t="s">
        <v>29</v>
      </c>
      <c r="C54" s="3" t="s">
        <v>7</v>
      </c>
      <c r="D54" s="3">
        <v>1</v>
      </c>
      <c r="E54" s="3"/>
      <c r="F54" s="9">
        <f t="shared" si="0"/>
        <v>0</v>
      </c>
    </row>
    <row r="55" spans="1:6" x14ac:dyDescent="0.25">
      <c r="A55" s="7"/>
      <c r="B55" s="8"/>
      <c r="C55" s="9"/>
      <c r="D55" s="9"/>
      <c r="E55" s="9"/>
      <c r="F55" s="9"/>
    </row>
    <row r="56" spans="1:6" x14ac:dyDescent="0.25">
      <c r="A56" s="1"/>
      <c r="B56" s="12" t="s">
        <v>1</v>
      </c>
      <c r="C56" s="3"/>
      <c r="D56" s="3"/>
      <c r="E56" s="3"/>
      <c r="F56" s="9"/>
    </row>
    <row r="57" spans="1:6" x14ac:dyDescent="0.25">
      <c r="A57" s="7"/>
      <c r="B57" s="8" t="s">
        <v>48</v>
      </c>
      <c r="C57" s="9" t="s">
        <v>7</v>
      </c>
      <c r="D57" s="9">
        <v>1</v>
      </c>
      <c r="E57" s="3"/>
      <c r="F57" s="9">
        <f t="shared" si="0"/>
        <v>0</v>
      </c>
    </row>
    <row r="58" spans="1:6" x14ac:dyDescent="0.25">
      <c r="A58" s="1"/>
      <c r="B58" s="5" t="s">
        <v>14</v>
      </c>
      <c r="C58" s="3"/>
      <c r="D58" s="3"/>
      <c r="E58" s="3"/>
      <c r="F58" s="9"/>
    </row>
    <row r="59" spans="1:6" x14ac:dyDescent="0.25">
      <c r="A59" s="1"/>
      <c r="B59" s="8" t="s">
        <v>49</v>
      </c>
      <c r="C59" s="9" t="s">
        <v>26</v>
      </c>
      <c r="D59" s="9">
        <v>8</v>
      </c>
      <c r="E59" s="9"/>
      <c r="F59" s="9">
        <f t="shared" si="0"/>
        <v>0</v>
      </c>
    </row>
    <row r="60" spans="1:6" x14ac:dyDescent="0.25">
      <c r="A60" s="1"/>
      <c r="B60" s="8"/>
      <c r="C60" s="9"/>
      <c r="D60" s="9"/>
      <c r="E60" s="9"/>
      <c r="F60" s="9"/>
    </row>
    <row r="61" spans="1:6" x14ac:dyDescent="0.25">
      <c r="A61" s="1"/>
      <c r="B61" s="8"/>
      <c r="C61" s="9"/>
      <c r="D61" s="9"/>
      <c r="E61" s="9"/>
      <c r="F61" s="9"/>
    </row>
    <row r="62" spans="1:6" x14ac:dyDescent="0.25">
      <c r="A62" s="1"/>
      <c r="B62" s="8" t="s">
        <v>50</v>
      </c>
      <c r="C62" s="9" t="s">
        <v>16</v>
      </c>
      <c r="D62" s="9">
        <v>5</v>
      </c>
      <c r="E62" s="9"/>
      <c r="F62" s="9">
        <f t="shared" si="0"/>
        <v>0</v>
      </c>
    </row>
    <row r="63" spans="1:6" x14ac:dyDescent="0.25">
      <c r="E63" s="4"/>
      <c r="F63" s="4"/>
    </row>
    <row r="64" spans="1:6" x14ac:dyDescent="0.25">
      <c r="E64" s="16" t="s">
        <v>51</v>
      </c>
      <c r="F64" s="16">
        <f>SUM(F5:F62)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Jüri</dc:creator>
  <cp:lastModifiedBy>Jüri</cp:lastModifiedBy>
  <dcterms:created xsi:type="dcterms:W3CDTF">2019-02-24T10:53:44Z</dcterms:created>
  <dcterms:modified xsi:type="dcterms:W3CDTF">2019-02-24T11:15:45Z</dcterms:modified>
</cp:coreProperties>
</file>