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C:\Users\Merle\Documents\01_Merle\Salme asjad\00_Korter_2_Yllar\Hinnapakkumise dokumendid\"/>
    </mc:Choice>
  </mc:AlternateContent>
  <xr:revisionPtr revIDLastSave="0" documentId="13_ncr:1_{36007F4B-83DD-4C01-B8BE-B8F485052997}" xr6:coauthVersionLast="36" xr6:coauthVersionMax="36" xr10:uidLastSave="{00000000-0000-0000-0000-000000000000}"/>
  <bookViews>
    <workbookView xWindow="0" yWindow="0" windowWidth="19200" windowHeight="6380" xr2:uid="{D697AD2B-D2BD-45B7-86AF-75F3AF4E4A24}"/>
  </bookViews>
  <sheets>
    <sheet name="Leh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0" i="1" l="1"/>
  <c r="E27" i="1"/>
  <c r="E52" i="1"/>
  <c r="E24" i="1"/>
  <c r="E20" i="1"/>
  <c r="E60" i="1"/>
  <c r="E56" i="1"/>
  <c r="E35" i="1"/>
  <c r="E10" i="1"/>
  <c r="E42" i="1" l="1"/>
  <c r="E9" i="1" s="1"/>
  <c r="E51" i="1"/>
  <c r="E6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Merle</author>
  </authors>
  <commentList>
    <comment ref="B43" authorId="0" shapeId="0" xr:uid="{B94A75C7-EDCC-43B7-BBDF-1B807A4D6EA7}">
      <text>
        <r>
          <rPr>
            <b/>
            <sz val="9"/>
            <color indexed="81"/>
            <rFont val="Segoe UI"/>
            <family val="2"/>
            <charset val="186"/>
          </rPr>
          <t>Merle:</t>
        </r>
        <r>
          <rPr>
            <sz val="9"/>
            <color indexed="81"/>
            <rFont val="Segoe UI"/>
            <family val="2"/>
            <charset val="186"/>
          </rPr>
          <t xml:space="preserve">
Väike tuba 20m2 seinapinda, suurem tuba 30m2, panipaik 11m2</t>
        </r>
      </text>
    </comment>
  </commentList>
</comments>
</file>

<file path=xl/sharedStrings.xml><?xml version="1.0" encoding="utf-8"?>
<sst xmlns="http://schemas.openxmlformats.org/spreadsheetml/2006/main" count="132" uniqueCount="93">
  <si>
    <t>Ühik</t>
  </si>
  <si>
    <t>Kogus</t>
  </si>
  <si>
    <t>m2</t>
  </si>
  <si>
    <t>VÄIKSEM KORTER (25m2)</t>
  </si>
  <si>
    <t>Märkused</t>
  </si>
  <si>
    <t xml:space="preserve">Esikus plaaditud põranda eemaldamine </t>
  </si>
  <si>
    <t>tk</t>
  </si>
  <si>
    <t>Põrandad</t>
  </si>
  <si>
    <t>Elektrikilbi paigaldamine, automaatkaitsmete paigaldamine, kilbi ühendustööd</t>
  </si>
  <si>
    <t>Küttesüsteem</t>
  </si>
  <si>
    <t>Aluspõranda ehitamine puidust - puitlaagid 45*95mm, isolatsioonivill, puitroovitus 18mm, OSB 22mm</t>
  </si>
  <si>
    <t>Aknad ja uksed</t>
  </si>
  <si>
    <t>Laed</t>
  </si>
  <si>
    <t>Lagede ehitamine metallkarkassil, ühekordne kipsplaat</t>
  </si>
  <si>
    <t>Lagede lauspahteldamine, lihvimine, kruntimine</t>
  </si>
  <si>
    <t>Lagede värvimine kahes kihis (valge)</t>
  </si>
  <si>
    <t>Seinad</t>
  </si>
  <si>
    <t>Tapeetimine 2 toas (non-woven)</t>
  </si>
  <si>
    <t>Värvikood tellijalt</t>
  </si>
  <si>
    <t>Esikus seinte kohtpahteldus, värvimine 2x</t>
  </si>
  <si>
    <t>Jäätmete/ prügi äravedu ja utiliseerimine (kogu ehitusperiood)</t>
  </si>
  <si>
    <t>SUUREM KORTER (80m2)</t>
  </si>
  <si>
    <t>VÄIKSEMA KORTERI TÖÖD KOKKU</t>
  </si>
  <si>
    <t>SUUREMA KORTERI TÖÖD KOKKU</t>
  </si>
  <si>
    <t>Tapeet+ liim tellijalt</t>
  </si>
  <si>
    <t>Põrandate katmine ehituspapiga, mööbel kilega, teipimine, vastavalt vajadusele mööbli ümbertõstmine</t>
  </si>
  <si>
    <t>Lagede värvimine kahes kihis (valge matt) kõikides ruumides (3tuba, esik, koridor, garderoob, köök, vannituba, WC)</t>
  </si>
  <si>
    <t>Tapeedi eemaldamine (esik, koridor, elutuba)</t>
  </si>
  <si>
    <t>Tapeetimine 3 ruumis, non-woven (esik, koridor, elutuba)</t>
  </si>
  <si>
    <t>Tapeet vajalik eemaldada ja paigaldada 3 toas, mitte kogu korteris</t>
  </si>
  <si>
    <t>Värvitud seintel + elutoas kamina ühenduslõõril kohtparanduste tegemine ja lihvimine, kruntimine, värvimistööd (köök, vannituba, WC, garderoob)</t>
  </si>
  <si>
    <t>KÕIK KOKKU</t>
  </si>
  <si>
    <t>Ukseava asukoha muutmine garderoobis (nihutamine ca 40 cm) - kipsitööd; ukseava viimistlustööd</t>
  </si>
  <si>
    <t xml:space="preserve">Lammutustööd </t>
  </si>
  <si>
    <t>Seinte lauspahteldamine, lihvimine, kruntimine (2 tuba+ panipaik)</t>
  </si>
  <si>
    <t>Panipaiga seinte värvimine 2x</t>
  </si>
  <si>
    <t xml:space="preserve">Köögis kipsseina eemaldamine ühest seinast </t>
  </si>
  <si>
    <t>Teistes seintes teadaolevalt kipsi ei ole</t>
  </si>
  <si>
    <t>Vana ukselengi eemaldamine (suurem tuba), uue siseukse paigaldamine (koos lengiga), värvimine 2x</t>
  </si>
  <si>
    <t>Panipaigas arvestada võimalikult vähe sügava karkassiga. Esikusse kipskarkassi pole vaja</t>
  </si>
  <si>
    <t>Esikusse pole vaja (seal ainult kohtpahteldus ja värv, vt ülejärgmine rida)</t>
  </si>
  <si>
    <t xml:space="preserve">Seinad </t>
  </si>
  <si>
    <t>Maksumus kokku</t>
  </si>
  <si>
    <t>Märkused (kui pakkuja soovib lisada)</t>
  </si>
  <si>
    <t>Info käibemaksu kohta (sisaldab, ei sisalda, lisandub, ei lisandu)</t>
  </si>
  <si>
    <t>VASTUS</t>
  </si>
  <si>
    <t>Foto 2</t>
  </si>
  <si>
    <t>Seinte m2 on arvestatud nii, et uste ja akende avad on maha arvestatud</t>
  </si>
  <si>
    <t xml:space="preserve">Elekter </t>
  </si>
  <si>
    <t>Korterite plaan - vt Foto 1</t>
  </si>
  <si>
    <t>FOTO 1 - korterite plaan</t>
  </si>
  <si>
    <t>Seina tehtav ava - joonisel punasega</t>
  </si>
  <si>
    <t>FOTO 2- esikupõrand</t>
  </si>
  <si>
    <t>FOTO 5- Köök</t>
  </si>
  <si>
    <t>FOTO 6- Siseuks</t>
  </si>
  <si>
    <t>FOTO 7- Vannitoa aknalaud</t>
  </si>
  <si>
    <t>Puitakende (2tk) korrastamine ja värvimine, värvida mõlemad aknad tervikuna (värvima ei pea välisakent väljast)</t>
  </si>
  <si>
    <t>FOTO 3- Vannituba/duširuum (WC pott jääb nurga taha)</t>
  </si>
  <si>
    <t>FOTO 4- Ahi ja lõõr (ahjust alles vaid nähtav osa, teiselt poolt lõhutud)</t>
  </si>
  <si>
    <t>Materjalide maksumus ja transport peab sisalduma hinnas, kui ei ole märgitud teisiti</t>
  </si>
  <si>
    <t>Akendel on sisemine ja välimine raam, raamide jaotus 4-ne. Aknad v.heas seisukorras, kremoonidel vähene rooste</t>
  </si>
  <si>
    <t>Korteri siseukse korrastamine (puhastamine, 2x värvimine)+ uste vahele jääva osa viimistlemine (kahe ukse vahele paigaldatakse riiulid, ava peab olema selleks sobilik)</t>
  </si>
  <si>
    <t>FOTO 8 - Kaminalõõr suuremas korteris</t>
  </si>
  <si>
    <t>Konteiner võimalik paigaldada korterelamu aeda</t>
  </si>
  <si>
    <t>Ei sisalda lülitite ja pistikupesade maksumust (tellijalt). Eeldatav arv - 4 lülitit, 8 pistikupesa (2-sed), kaablite j/m arv ei ole täpselt teada. Tellija annab lülitite jm asukohtade joonise (koostamisel)</t>
  </si>
  <si>
    <t>Liistud samas stiilis vana korteri ustega; liistu laius kooskõlastada tellijaga</t>
  </si>
  <si>
    <t>Ukseava asukoht muutub seoses korterite vahele ukseava tegemisega (tekib sirge koridor). Ava nihutamine tuleb teha mittekandvas seinas (kipssein)</t>
  </si>
  <si>
    <t>Vannitoas aknalaua korrastamine (pahtel jm), akna värvimine tervikuna (värvima ei pea välimist raami väljastpoolt)</t>
  </si>
  <si>
    <t>Radiaatorite vahetus, 2 tk (paneelradikate eemaldamine, malm-radiaatorite paigaldamine, kandurite paigaldamine, torude vedamine ja olemasolevasse lokaalsesse gaasikatlasse ühendamine, ühenduskohad eelnevalt määratud Gaspre poolt)</t>
  </si>
  <si>
    <t>FOTO 9 - katlalahendus (sellesse ühendada 2 radiaatori veetorud)</t>
  </si>
  <si>
    <r>
      <t xml:space="preserve">Vannitoa asemele jääb hiljem panipaik/ garderoob ja läbi vannitoa tehtav ava hakkab ühendama kahte korterit. </t>
    </r>
    <r>
      <rPr>
        <b/>
        <sz val="10"/>
        <color rgb="FF0000FF"/>
        <rFont val="Times New Roman"/>
        <family val="1"/>
        <charset val="186"/>
      </rPr>
      <t>Foto 3</t>
    </r>
  </si>
  <si>
    <r>
      <t xml:space="preserve">Ahi on nn butafoor (alles vaid üks ahju sein, teiselt poolt juba välja lõhutud). </t>
    </r>
    <r>
      <rPr>
        <b/>
        <sz val="10"/>
        <color rgb="FF0000FF"/>
        <rFont val="Times New Roman"/>
        <family val="1"/>
        <charset val="186"/>
      </rPr>
      <t>Foto 4</t>
    </r>
  </si>
  <si>
    <r>
      <t xml:space="preserve">Radiaatorid (sh üleminekud, kinnitid) tellijalt (Kalor 500/110 Viadrus), kuid pakkuda tuleb komposiittorud, liitmikud, seinaaukude tegemine veetorudele, ühendamine jm. Ühendada tuleb teise (suurema) korteri lokaalsesse gaasikatlasse. Kokkuleppel võib katlasse ühendamise (kui vajalikud eeltööd tehtud) teha ka Gaspre, sel juhul see pakkumises ära märkida (kuid pakkuda muud nõutud tööd). Katla lahendus </t>
    </r>
    <r>
      <rPr>
        <b/>
        <sz val="10"/>
        <color rgb="FF0000FF"/>
        <rFont val="Times New Roman"/>
        <family val="1"/>
        <charset val="186"/>
      </rPr>
      <t>fotol 9</t>
    </r>
  </si>
  <si>
    <r>
      <t xml:space="preserve">Pakkuda siseuksega ja ukseavaga seotud tööd (välisuks+ paigaldus tellijalt; riiuleid pole vaja pakkuda). </t>
    </r>
    <r>
      <rPr>
        <b/>
        <sz val="10"/>
        <color rgb="FF0000FF"/>
        <rFont val="Times New Roman"/>
        <family val="1"/>
        <charset val="186"/>
      </rPr>
      <t>Foto 6</t>
    </r>
    <r>
      <rPr>
        <sz val="10"/>
        <color theme="1"/>
        <rFont val="Times New Roman"/>
        <family val="1"/>
        <charset val="186"/>
      </rPr>
      <t xml:space="preserve"> (siseuks), </t>
    </r>
    <r>
      <rPr>
        <b/>
        <sz val="10"/>
        <color rgb="FF0000FF"/>
        <rFont val="Times New Roman"/>
        <family val="1"/>
        <charset val="186"/>
      </rPr>
      <t>foto 2</t>
    </r>
    <r>
      <rPr>
        <sz val="10"/>
        <color theme="1"/>
        <rFont val="Times New Roman"/>
        <family val="1"/>
        <charset val="186"/>
      </rPr>
      <t xml:space="preserve"> (välisuks ja uste vaheline ala)</t>
    </r>
  </si>
  <si>
    <r>
      <t xml:space="preserve">Uks (koos lengiga) tellijalt; värvida valgeks. </t>
    </r>
    <r>
      <rPr>
        <b/>
        <sz val="10"/>
        <color rgb="FF0000FF"/>
        <rFont val="Times New Roman"/>
        <family val="1"/>
        <charset val="186"/>
      </rPr>
      <t xml:space="preserve">Foto 4 </t>
    </r>
    <r>
      <rPr>
        <sz val="10"/>
        <rFont val="Times New Roman"/>
        <family val="1"/>
        <charset val="186"/>
      </rPr>
      <t>(fotol olev uks ei jää alles)</t>
    </r>
  </si>
  <si>
    <r>
      <t>Aknal on sisemine ja välimine raam, raamijaotus mõlemal 4-ne. Aknalaud</t>
    </r>
    <r>
      <rPr>
        <b/>
        <sz val="10"/>
        <color rgb="FF0000FF"/>
        <rFont val="Times New Roman"/>
        <family val="1"/>
        <charset val="186"/>
      </rPr>
      <t xml:space="preserve"> foto 7</t>
    </r>
  </si>
  <si>
    <r>
      <t xml:space="preserve">Värvikood tellijalt. Värvitavad pinnad heas (kohati v.heas) olukorras. Kaminalõõr </t>
    </r>
    <r>
      <rPr>
        <b/>
        <sz val="10"/>
        <color rgb="FF0000FF"/>
        <rFont val="Times New Roman"/>
        <family val="1"/>
        <charset val="186"/>
      </rPr>
      <t>foto 8</t>
    </r>
  </si>
  <si>
    <t>Tööde eeldatav algusaeg (hinnanguline)</t>
  </si>
  <si>
    <t>Tööde eeldatav lõppaeg (hinnanguline)</t>
  </si>
  <si>
    <t>Köögis ja toas põrandate eemaldamine (laminaat jm aluspõrand)</t>
  </si>
  <si>
    <t>Ava tegemiseks on tellijal koostamisel konstruktiivse osa projekt, kus antakse täpne lahendus. Lisaks eemaldada jupp veetoru ja panna pimeotsik. Seinas muid tehnosüsteeme ei ole. Seinas on vertikaalne laudmaterjal, peal kips; teisel pool seinas vannitoa seinaplaadid (vannituba läheb tervikuna likvideerimisele)</t>
  </si>
  <si>
    <t>Ukseava (ca 85x210 cm) tegemine kandvasse seina kahe korteri vahele</t>
  </si>
  <si>
    <t>Vannitoas keraamiliste plaatide ja san-seadmete (sh WC poti) eemaldamine</t>
  </si>
  <si>
    <t>Toas ahjukivide väljalõhkumine+ ühenduslõõri väljalõhkumine+ vertikaalne tugevdus 2 postiga+ korstnaosa kinniehitamine tulekindlalt</t>
  </si>
  <si>
    <t>Köögimööbli demonteerimine+ vana gaasikatla ja gaasitorustiku utiliseerimine</t>
  </si>
  <si>
    <r>
      <t xml:space="preserve">Gaasiseadmete demontaaži teeb Gaspre; pakkujal arvestada seadmete äraviimine pärast demontaaži. </t>
    </r>
    <r>
      <rPr>
        <b/>
        <sz val="10"/>
        <color rgb="FF0000FF"/>
        <rFont val="Times New Roman"/>
        <family val="1"/>
        <charset val="186"/>
      </rPr>
      <t>Foto 5</t>
    </r>
  </si>
  <si>
    <t>Olemasolevate kaablite eemaldamine. Uute kaablite paigaldamine (lülititele, valgustitele ja pistikupesadele); karbikute paigaldamine (sh seintesse avade tegemine); pistikute ja lülitite paigaldamine; sidekaablite paigaldamine</t>
  </si>
  <si>
    <t>Aluspõrand peab olema sobilik ujuvparketi (laminaat) paigaldamiseks. Ei ole vaja pakkuda laminaati ega selle paigaldust (tellijalt)</t>
  </si>
  <si>
    <t>Liistud samas stiilis vana korteri ustega; liistu laius kooskõlastada tellijaga. Tööde käigus tuleb olemasolev ukseava teha ca 10cm kitsamaks (kipsitööd)</t>
  </si>
  <si>
    <t>Kandvasse seina tehtava ukseava viimistlemine, avale piirdeliistude paigaldamine ja värvimine kogu ava suuruses (ava jääb ukseta, ava 85x210 cm)</t>
  </si>
  <si>
    <t>Toa ukseavale liistude paigaldamine (ava ilma ukseta) ja värvimine (valge). Ukseava ca 80x210</t>
  </si>
  <si>
    <t>Seinte ehitamine metallkarkassil, ühekordne kipsplaat (2 tuba+ panipaik) -  61m2. Osaliselt soojustamine kivivillaga ca 25m2 (korteri küljesein (4,6x2,6) ja kaks välimist seina)</t>
  </si>
  <si>
    <t>Tööde ajal on korter kasutuses, ei saa tervikuna vabastada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</si>
</sst>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3" x14ac:knownFonts="1">
    <font>
      <sz val="11"/>
      <color theme="1"/>
      <name val="Times New Roman"/>
      <family val="2"/>
      <charset val="186"/>
    </font>
    <font>
      <b/>
      <sz val="11"/>
      <color theme="1"/>
      <name val="Times New Roman"/>
      <family val="1"/>
      <charset val="186"/>
    </font>
    <font>
      <sz val="11"/>
      <color theme="1"/>
      <name val="Times New Roman"/>
      <family val="1"/>
      <charset val="186"/>
    </font>
    <font>
      <sz val="10.5"/>
      <color theme="1"/>
      <name val="Times New Roman"/>
      <family val="1"/>
      <charset val="186"/>
    </font>
    <font>
      <sz val="10"/>
      <color theme="1"/>
      <name val="Times New Roman"/>
      <family val="1"/>
      <charset val="186"/>
    </font>
    <font>
      <b/>
      <sz val="11"/>
      <color rgb="FFFF0000"/>
      <name val="Times New Roman"/>
      <family val="1"/>
      <charset val="186"/>
    </font>
    <font>
      <b/>
      <sz val="11"/>
      <color rgb="FF0000FF"/>
      <name val="Times New Roman"/>
      <family val="1"/>
      <charset val="186"/>
    </font>
    <font>
      <sz val="9"/>
      <color indexed="81"/>
      <name val="Segoe UI"/>
      <family val="2"/>
      <charset val="186"/>
    </font>
    <font>
      <b/>
      <sz val="9"/>
      <color indexed="81"/>
      <name val="Segoe UI"/>
      <family val="2"/>
      <charset val="186"/>
    </font>
    <font>
      <sz val="11"/>
      <name val="Times New Roman"/>
      <family val="1"/>
      <charset val="186"/>
    </font>
    <font>
      <b/>
      <sz val="10"/>
      <color rgb="FF0000FF"/>
      <name val="Times New Roman"/>
      <family val="1"/>
      <charset val="186"/>
    </font>
    <font>
      <sz val="10"/>
      <name val="Times New Roman"/>
      <family val="1"/>
      <charset val="186"/>
    </font>
    <font>
      <sz val="9.5"/>
      <color theme="1"/>
      <name val="Times New Roman"/>
      <family val="1"/>
      <charset val="186"/>
    </font>
  </fonts>
  <fills count="7">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7" tint="0.79998168889431442"/>
        <bgColor indexed="64"/>
      </patternFill>
    </fill>
  </fills>
  <borders count="21">
    <border>
      <left/>
      <right/>
      <top/>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117">
    <xf numFmtId="0" fontId="0" fillId="0" borderId="0" xfId="0"/>
    <xf numFmtId="0" fontId="1" fillId="0" borderId="0" xfId="0" applyFont="1" applyAlignment="1">
      <alignment wrapText="1"/>
    </xf>
    <xf numFmtId="0" fontId="2" fillId="0" borderId="0" xfId="0" applyFont="1" applyAlignment="1">
      <alignment wrapText="1"/>
    </xf>
    <xf numFmtId="0" fontId="2" fillId="0" borderId="0" xfId="0" applyFont="1" applyAlignment="1">
      <alignment horizontal="center" vertical="top"/>
    </xf>
    <xf numFmtId="164" fontId="2" fillId="0" borderId="0" xfId="0" applyNumberFormat="1" applyFont="1" applyAlignment="1">
      <alignment horizontal="right" vertical="top"/>
    </xf>
    <xf numFmtId="4" fontId="2" fillId="0" borderId="0" xfId="0" applyNumberFormat="1" applyFont="1" applyAlignment="1">
      <alignment horizontal="right" vertical="top"/>
    </xf>
    <xf numFmtId="0" fontId="2" fillId="0" borderId="0" xfId="0" applyFont="1" applyAlignment="1">
      <alignment vertical="top"/>
    </xf>
    <xf numFmtId="0" fontId="2" fillId="0" borderId="0" xfId="0" applyFont="1" applyAlignment="1">
      <alignment horizontal="left" vertical="top" wrapText="1"/>
    </xf>
    <xf numFmtId="0" fontId="2" fillId="0" borderId="1" xfId="0" applyFont="1" applyBorder="1" applyAlignment="1">
      <alignment horizontal="center" vertical="top"/>
    </xf>
    <xf numFmtId="164" fontId="2" fillId="0" borderId="1" xfId="0" applyNumberFormat="1" applyFont="1" applyBorder="1" applyAlignment="1">
      <alignment horizontal="right" vertical="top"/>
    </xf>
    <xf numFmtId="4" fontId="2" fillId="0" borderId="1" xfId="0" applyNumberFormat="1" applyFont="1" applyBorder="1" applyAlignment="1">
      <alignment horizontal="right" vertical="top"/>
    </xf>
    <xf numFmtId="0" fontId="2" fillId="0" borderId="1" xfId="0" applyFont="1" applyBorder="1" applyAlignment="1">
      <alignment horizontal="left" vertical="top" wrapText="1"/>
    </xf>
    <xf numFmtId="0" fontId="2" fillId="0" borderId="0" xfId="0" applyFont="1" applyBorder="1" applyAlignment="1">
      <alignment horizontal="center" vertical="top"/>
    </xf>
    <xf numFmtId="164" fontId="2" fillId="0" borderId="0" xfId="0" applyNumberFormat="1" applyFont="1" applyBorder="1" applyAlignment="1">
      <alignment horizontal="right" vertical="top"/>
    </xf>
    <xf numFmtId="4" fontId="2" fillId="0" borderId="0" xfId="0" applyNumberFormat="1" applyFont="1" applyBorder="1" applyAlignment="1">
      <alignment horizontal="right" vertical="top"/>
    </xf>
    <xf numFmtId="0" fontId="2" fillId="0" borderId="0" xfId="0" applyFont="1" applyBorder="1" applyAlignment="1">
      <alignment horizontal="left" vertical="top" wrapText="1"/>
    </xf>
    <xf numFmtId="0" fontId="3" fillId="0" borderId="1" xfId="0" applyFont="1" applyBorder="1" applyAlignment="1">
      <alignment horizontal="left" vertical="top" wrapText="1"/>
    </xf>
    <xf numFmtId="0" fontId="1" fillId="4" borderId="0" xfId="0" applyFont="1" applyFill="1" applyBorder="1" applyAlignment="1">
      <alignment horizontal="center" vertical="top"/>
    </xf>
    <xf numFmtId="164" fontId="1" fillId="4" borderId="0" xfId="0" applyNumberFormat="1" applyFont="1" applyFill="1" applyBorder="1" applyAlignment="1">
      <alignment horizontal="center" vertical="top"/>
    </xf>
    <xf numFmtId="0" fontId="1" fillId="4" borderId="0" xfId="0" applyFont="1" applyFill="1" applyBorder="1" applyAlignment="1">
      <alignment horizontal="center" vertical="top" wrapText="1"/>
    </xf>
    <xf numFmtId="4" fontId="1" fillId="4" borderId="0" xfId="0" applyNumberFormat="1" applyFont="1" applyFill="1" applyBorder="1" applyAlignment="1">
      <alignment horizontal="right" vertical="top"/>
    </xf>
    <xf numFmtId="0" fontId="1" fillId="4" borderId="2" xfId="0" applyFont="1" applyFill="1" applyBorder="1" applyAlignment="1">
      <alignment wrapText="1"/>
    </xf>
    <xf numFmtId="0" fontId="1" fillId="3" borderId="2" xfId="0" applyFont="1" applyFill="1" applyBorder="1" applyAlignment="1">
      <alignment horizontal="left" wrapText="1"/>
    </xf>
    <xf numFmtId="0" fontId="2" fillId="3" borderId="0" xfId="0" applyFont="1" applyFill="1" applyBorder="1" applyAlignment="1">
      <alignment horizontal="center" vertical="top"/>
    </xf>
    <xf numFmtId="164" fontId="2" fillId="3" borderId="0" xfId="0" applyNumberFormat="1" applyFont="1" applyFill="1" applyBorder="1" applyAlignment="1">
      <alignment horizontal="right" vertical="top"/>
    </xf>
    <xf numFmtId="4" fontId="1" fillId="3" borderId="0" xfId="0" applyNumberFormat="1" applyFont="1" applyFill="1" applyBorder="1" applyAlignment="1">
      <alignment horizontal="right" vertical="top"/>
    </xf>
    <xf numFmtId="0" fontId="2" fillId="3" borderId="0" xfId="0" applyFont="1" applyFill="1" applyBorder="1" applyAlignment="1">
      <alignment horizontal="left" vertical="top" wrapText="1"/>
    </xf>
    <xf numFmtId="0" fontId="2" fillId="0" borderId="3" xfId="0" applyFont="1" applyBorder="1" applyAlignment="1">
      <alignment wrapText="1"/>
    </xf>
    <xf numFmtId="0" fontId="2" fillId="0" borderId="3" xfId="0" applyFont="1" applyBorder="1" applyAlignment="1">
      <alignment vertical="top" wrapText="1"/>
    </xf>
    <xf numFmtId="0" fontId="1" fillId="0" borderId="3" xfId="0" applyFont="1" applyBorder="1" applyAlignment="1">
      <alignment wrapText="1"/>
    </xf>
    <xf numFmtId="0" fontId="1" fillId="3" borderId="2" xfId="0" applyFont="1" applyFill="1" applyBorder="1" applyAlignment="1">
      <alignment wrapText="1"/>
    </xf>
    <xf numFmtId="0" fontId="2" fillId="0" borderId="2" xfId="0" applyFont="1" applyBorder="1" applyAlignment="1">
      <alignment wrapText="1"/>
    </xf>
    <xf numFmtId="0" fontId="2" fillId="0" borderId="3" xfId="0" applyFont="1" applyFill="1" applyBorder="1" applyAlignment="1">
      <alignment vertical="top" wrapText="1"/>
    </xf>
    <xf numFmtId="0" fontId="2" fillId="0" borderId="1" xfId="0" applyFont="1" applyFill="1" applyBorder="1" applyAlignment="1">
      <alignment horizontal="center" vertical="top"/>
    </xf>
    <xf numFmtId="164" fontId="2" fillId="0" borderId="1" xfId="0" applyNumberFormat="1" applyFont="1" applyFill="1" applyBorder="1" applyAlignment="1">
      <alignment horizontal="right" vertical="top"/>
    </xf>
    <xf numFmtId="4" fontId="2" fillId="0" borderId="1" xfId="0" applyNumberFormat="1" applyFont="1" applyFill="1" applyBorder="1" applyAlignment="1">
      <alignment horizontal="right" vertical="top"/>
    </xf>
    <xf numFmtId="0" fontId="3" fillId="0" borderId="1" xfId="0" applyFont="1" applyFill="1" applyBorder="1" applyAlignment="1">
      <alignment horizontal="left" vertical="top" wrapText="1"/>
    </xf>
    <xf numFmtId="0" fontId="2" fillId="0" borderId="4" xfId="0" applyFont="1" applyBorder="1" applyAlignment="1">
      <alignment horizontal="center" vertical="top"/>
    </xf>
    <xf numFmtId="164" fontId="2" fillId="0" borderId="4" xfId="0" applyNumberFormat="1" applyFont="1" applyBorder="1" applyAlignment="1">
      <alignment horizontal="right" vertical="top"/>
    </xf>
    <xf numFmtId="4" fontId="2" fillId="0" borderId="4" xfId="0" applyNumberFormat="1" applyFont="1" applyBorder="1" applyAlignment="1">
      <alignment horizontal="right" vertical="top"/>
    </xf>
    <xf numFmtId="0" fontId="2" fillId="0" borderId="4" xfId="0" applyFont="1" applyBorder="1" applyAlignment="1">
      <alignment horizontal="left" vertical="top" wrapText="1"/>
    </xf>
    <xf numFmtId="0" fontId="4" fillId="0" borderId="4" xfId="0" applyFont="1" applyBorder="1" applyAlignment="1">
      <alignment horizontal="left" vertical="top" wrapText="1"/>
    </xf>
    <xf numFmtId="0" fontId="3" fillId="0" borderId="4" xfId="0" applyFont="1" applyBorder="1" applyAlignment="1">
      <alignment horizontal="left" vertical="top" wrapText="1"/>
    </xf>
    <xf numFmtId="0" fontId="2" fillId="3" borderId="4" xfId="0" applyFont="1" applyFill="1" applyBorder="1" applyAlignment="1">
      <alignment horizontal="center" vertical="top"/>
    </xf>
    <xf numFmtId="164" fontId="2" fillId="3" borderId="4" xfId="0" applyNumberFormat="1" applyFont="1" applyFill="1" applyBorder="1" applyAlignment="1">
      <alignment horizontal="right" vertical="top"/>
    </xf>
    <xf numFmtId="4" fontId="1" fillId="3" borderId="4" xfId="0" applyNumberFormat="1" applyFont="1" applyFill="1" applyBorder="1" applyAlignment="1">
      <alignment horizontal="right" vertical="top"/>
    </xf>
    <xf numFmtId="0" fontId="2" fillId="3" borderId="4" xfId="0" applyFont="1" applyFill="1" applyBorder="1" applyAlignment="1">
      <alignment horizontal="left" vertical="top" wrapText="1"/>
    </xf>
    <xf numFmtId="0" fontId="4" fillId="0" borderId="4" xfId="0" applyFont="1" applyFill="1" applyBorder="1" applyAlignment="1">
      <alignment horizontal="left" vertical="top" wrapText="1"/>
    </xf>
    <xf numFmtId="0" fontId="2" fillId="0" borderId="4" xfId="0" applyFont="1" applyFill="1" applyBorder="1" applyAlignment="1">
      <alignment horizontal="center" vertical="top"/>
    </xf>
    <xf numFmtId="0" fontId="2" fillId="3" borderId="5" xfId="0" applyFont="1" applyFill="1" applyBorder="1" applyAlignment="1">
      <alignment horizontal="center" vertical="top"/>
    </xf>
    <xf numFmtId="164" fontId="2" fillId="3" borderId="5" xfId="0" applyNumberFormat="1" applyFont="1" applyFill="1" applyBorder="1" applyAlignment="1">
      <alignment horizontal="right" vertical="top"/>
    </xf>
    <xf numFmtId="4" fontId="1" fillId="3" borderId="5" xfId="0" applyNumberFormat="1" applyFont="1" applyFill="1" applyBorder="1" applyAlignment="1">
      <alignment horizontal="right" vertical="top"/>
    </xf>
    <xf numFmtId="0" fontId="2" fillId="3" borderId="5" xfId="0" applyFont="1" applyFill="1" applyBorder="1" applyAlignment="1">
      <alignment horizontal="left" vertical="top" wrapText="1"/>
    </xf>
    <xf numFmtId="0" fontId="2" fillId="0" borderId="6" xfId="0" applyFont="1" applyBorder="1" applyAlignment="1">
      <alignment wrapText="1"/>
    </xf>
    <xf numFmtId="0" fontId="2" fillId="0" borderId="7" xfId="0" applyFont="1" applyBorder="1" applyAlignment="1">
      <alignment horizontal="center" vertical="top"/>
    </xf>
    <xf numFmtId="164" fontId="2" fillId="0" borderId="7" xfId="0" applyNumberFormat="1" applyFont="1" applyBorder="1" applyAlignment="1">
      <alignment horizontal="right" vertical="top"/>
    </xf>
    <xf numFmtId="4" fontId="2" fillId="0" borderId="7" xfId="0" applyNumberFormat="1" applyFont="1" applyBorder="1" applyAlignment="1">
      <alignment horizontal="right" vertical="top"/>
    </xf>
    <xf numFmtId="0" fontId="2" fillId="0" borderId="7" xfId="0" applyFont="1" applyBorder="1" applyAlignment="1">
      <alignment horizontal="left" vertical="top" wrapText="1"/>
    </xf>
    <xf numFmtId="0" fontId="2" fillId="0" borderId="8" xfId="0" applyFont="1" applyBorder="1" applyAlignment="1">
      <alignment vertical="top" wrapText="1"/>
    </xf>
    <xf numFmtId="0" fontId="2" fillId="0" borderId="8" xfId="0" applyFont="1" applyBorder="1" applyAlignment="1">
      <alignment horizontal="left" vertical="top" wrapText="1"/>
    </xf>
    <xf numFmtId="0" fontId="2" fillId="0" borderId="8" xfId="0" applyFont="1" applyBorder="1" applyAlignment="1">
      <alignment horizontal="left" wrapText="1"/>
    </xf>
    <xf numFmtId="0" fontId="1" fillId="3" borderId="8" xfId="0" applyFont="1" applyFill="1" applyBorder="1" applyAlignment="1">
      <alignment horizontal="left" wrapText="1"/>
    </xf>
    <xf numFmtId="0" fontId="1" fillId="3" borderId="9" xfId="0" applyFont="1" applyFill="1" applyBorder="1" applyAlignment="1">
      <alignment wrapText="1"/>
    </xf>
    <xf numFmtId="0" fontId="2" fillId="0" borderId="8" xfId="0" applyFont="1" applyFill="1" applyBorder="1" applyAlignment="1">
      <alignment vertical="top" wrapText="1"/>
    </xf>
    <xf numFmtId="0" fontId="1" fillId="5" borderId="3" xfId="0" applyFont="1" applyFill="1" applyBorder="1" applyAlignment="1">
      <alignment wrapText="1"/>
    </xf>
    <xf numFmtId="0" fontId="1" fillId="5" borderId="1" xfId="0" applyFont="1" applyFill="1" applyBorder="1" applyAlignment="1">
      <alignment horizontal="center" vertical="top"/>
    </xf>
    <xf numFmtId="164" fontId="1" fillId="5" borderId="1" xfId="0" applyNumberFormat="1" applyFont="1" applyFill="1" applyBorder="1" applyAlignment="1">
      <alignment horizontal="center" vertical="top"/>
    </xf>
    <xf numFmtId="4" fontId="1" fillId="5" borderId="1" xfId="0" applyNumberFormat="1" applyFont="1" applyFill="1" applyBorder="1" applyAlignment="1">
      <alignment horizontal="right" vertical="top"/>
    </xf>
    <xf numFmtId="0" fontId="1" fillId="5" borderId="1" xfId="0" applyFont="1" applyFill="1" applyBorder="1" applyAlignment="1">
      <alignment horizontal="center" vertical="top" wrapText="1"/>
    </xf>
    <xf numFmtId="0" fontId="1" fillId="2" borderId="10" xfId="0" applyFont="1" applyFill="1" applyBorder="1" applyAlignment="1">
      <alignment wrapText="1"/>
    </xf>
    <xf numFmtId="0" fontId="1" fillId="2" borderId="11" xfId="0" applyFont="1" applyFill="1" applyBorder="1" applyAlignment="1">
      <alignment horizontal="center" vertical="top"/>
    </xf>
    <xf numFmtId="164" fontId="1" fillId="2" borderId="11" xfId="0" applyNumberFormat="1" applyFont="1" applyFill="1" applyBorder="1" applyAlignment="1">
      <alignment horizontal="center" vertical="top"/>
    </xf>
    <xf numFmtId="0" fontId="1" fillId="2" borderId="11" xfId="0" applyFont="1" applyFill="1" applyBorder="1" applyAlignment="1">
      <alignment horizontal="center" vertical="top" wrapText="1"/>
    </xf>
    <xf numFmtId="0" fontId="1" fillId="4" borderId="4" xfId="0" applyFont="1" applyFill="1" applyBorder="1" applyAlignment="1">
      <alignment horizontal="center" vertical="top"/>
    </xf>
    <xf numFmtId="164" fontId="1" fillId="4" borderId="4" xfId="0" applyNumberFormat="1" applyFont="1" applyFill="1" applyBorder="1" applyAlignment="1">
      <alignment horizontal="center" vertical="top"/>
    </xf>
    <xf numFmtId="4" fontId="1" fillId="4" borderId="4" xfId="0" applyNumberFormat="1" applyFont="1" applyFill="1" applyBorder="1" applyAlignment="1">
      <alignment horizontal="right" vertical="top"/>
    </xf>
    <xf numFmtId="0" fontId="1" fillId="4" borderId="4" xfId="0" applyFont="1" applyFill="1" applyBorder="1" applyAlignment="1">
      <alignment horizontal="center" vertical="top" wrapText="1"/>
    </xf>
    <xf numFmtId="0" fontId="1" fillId="4" borderId="8" xfId="0" applyFont="1" applyFill="1" applyBorder="1" applyAlignment="1">
      <alignment wrapText="1"/>
    </xf>
    <xf numFmtId="164" fontId="2" fillId="0" borderId="4" xfId="0" applyNumberFormat="1" applyFont="1" applyFill="1" applyBorder="1" applyAlignment="1">
      <alignment horizontal="right" vertical="top"/>
    </xf>
    <xf numFmtId="4" fontId="1" fillId="2" borderId="11" xfId="0" applyNumberFormat="1" applyFont="1" applyFill="1" applyBorder="1" applyAlignment="1">
      <alignment horizontal="center" vertical="top" wrapText="1"/>
    </xf>
    <xf numFmtId="0" fontId="1" fillId="2" borderId="12" xfId="0" applyFont="1" applyFill="1" applyBorder="1" applyAlignment="1">
      <alignment horizontal="center" vertical="top" wrapText="1"/>
    </xf>
    <xf numFmtId="0" fontId="1" fillId="4" borderId="13" xfId="0" applyFont="1" applyFill="1" applyBorder="1" applyAlignment="1">
      <alignment horizontal="center" vertical="top" wrapText="1"/>
    </xf>
    <xf numFmtId="0" fontId="2" fillId="3" borderId="13" xfId="0" applyFont="1" applyFill="1" applyBorder="1" applyAlignment="1">
      <alignment horizontal="left" vertical="top" wrapText="1"/>
    </xf>
    <xf numFmtId="0" fontId="2" fillId="0" borderId="13" xfId="0" applyFont="1" applyBorder="1" applyAlignment="1">
      <alignment horizontal="left" vertical="top" wrapText="1"/>
    </xf>
    <xf numFmtId="0" fontId="4" fillId="0" borderId="13" xfId="0" applyFont="1" applyBorder="1" applyAlignment="1">
      <alignment horizontal="left" vertical="top" wrapText="1"/>
    </xf>
    <xf numFmtId="0" fontId="3" fillId="0" borderId="13" xfId="0" applyFont="1" applyBorder="1" applyAlignment="1">
      <alignment horizontal="left" vertical="top" wrapText="1"/>
    </xf>
    <xf numFmtId="0" fontId="2" fillId="0" borderId="14" xfId="0" applyFont="1" applyBorder="1" applyAlignment="1">
      <alignment horizontal="left" vertical="top" wrapText="1"/>
    </xf>
    <xf numFmtId="0" fontId="2" fillId="3" borderId="15" xfId="0" applyFont="1" applyFill="1" applyBorder="1" applyAlignment="1">
      <alignment horizontal="left" vertical="top" wrapText="1"/>
    </xf>
    <xf numFmtId="0" fontId="3" fillId="0" borderId="14" xfId="0" applyFont="1" applyBorder="1" applyAlignment="1">
      <alignment horizontal="left" vertical="top" wrapText="1"/>
    </xf>
    <xf numFmtId="0" fontId="4" fillId="0" borderId="13" xfId="0" applyFont="1" applyFill="1" applyBorder="1" applyAlignment="1">
      <alignment horizontal="left" vertical="top" wrapText="1"/>
    </xf>
    <xf numFmtId="0" fontId="2" fillId="0" borderId="15" xfId="0" applyFont="1" applyBorder="1" applyAlignment="1">
      <alignment horizontal="left" vertical="top" wrapText="1"/>
    </xf>
    <xf numFmtId="0" fontId="1" fillId="4" borderId="15" xfId="0" applyFont="1" applyFill="1" applyBorder="1" applyAlignment="1">
      <alignment horizontal="center" vertical="top" wrapText="1"/>
    </xf>
    <xf numFmtId="0" fontId="2" fillId="0" borderId="16" xfId="0" applyFont="1" applyBorder="1" applyAlignment="1">
      <alignment horizontal="left" vertical="top" wrapText="1"/>
    </xf>
    <xf numFmtId="0" fontId="2" fillId="3" borderId="17" xfId="0" applyFont="1" applyFill="1" applyBorder="1" applyAlignment="1">
      <alignment horizontal="left" vertical="top" wrapText="1"/>
    </xf>
    <xf numFmtId="0" fontId="3" fillId="0" borderId="14" xfId="0" applyFont="1" applyFill="1" applyBorder="1" applyAlignment="1">
      <alignment horizontal="left" vertical="top" wrapText="1"/>
    </xf>
    <xf numFmtId="0" fontId="1" fillId="5" borderId="14" xfId="0" applyFont="1" applyFill="1" applyBorder="1" applyAlignment="1">
      <alignment horizontal="center" vertical="top" wrapText="1"/>
    </xf>
    <xf numFmtId="0" fontId="2" fillId="0" borderId="4" xfId="0" applyFont="1" applyBorder="1" applyAlignment="1">
      <alignment wrapText="1"/>
    </xf>
    <xf numFmtId="0" fontId="9" fillId="0" borderId="4" xfId="0" applyFont="1" applyBorder="1" applyAlignment="1">
      <alignment wrapText="1"/>
    </xf>
    <xf numFmtId="0" fontId="5" fillId="0" borderId="0" xfId="0" applyFont="1" applyAlignment="1">
      <alignment wrapText="1"/>
    </xf>
    <xf numFmtId="0" fontId="5" fillId="0" borderId="0" xfId="0" applyFont="1" applyAlignment="1">
      <alignment horizontal="left" vertical="top" wrapText="1"/>
    </xf>
    <xf numFmtId="0" fontId="5" fillId="0" borderId="0" xfId="0" applyFont="1" applyAlignment="1">
      <alignment horizontal="left" vertical="top"/>
    </xf>
    <xf numFmtId="0" fontId="1" fillId="2" borderId="19" xfId="0" applyFont="1" applyFill="1" applyBorder="1" applyAlignment="1">
      <alignment wrapText="1"/>
    </xf>
    <xf numFmtId="0" fontId="1" fillId="2" borderId="20" xfId="0" applyFont="1" applyFill="1" applyBorder="1" applyAlignment="1">
      <alignment horizontal="center" vertical="top"/>
    </xf>
    <xf numFmtId="164" fontId="1" fillId="2" borderId="20" xfId="0" applyNumberFormat="1" applyFont="1" applyFill="1" applyBorder="1" applyAlignment="1">
      <alignment horizontal="center" vertical="top"/>
    </xf>
    <xf numFmtId="4" fontId="1" fillId="2" borderId="20" xfId="0" applyNumberFormat="1" applyFont="1" applyFill="1" applyBorder="1" applyAlignment="1">
      <alignment horizontal="center" vertical="top" wrapText="1"/>
    </xf>
    <xf numFmtId="0" fontId="1" fillId="2" borderId="20" xfId="0" applyFont="1" applyFill="1" applyBorder="1" applyAlignment="1">
      <alignment horizontal="center" vertical="top" wrapText="1"/>
    </xf>
    <xf numFmtId="0" fontId="1" fillId="2" borderId="18" xfId="0" applyFont="1" applyFill="1" applyBorder="1" applyAlignment="1">
      <alignment horizontal="center" vertical="top" wrapText="1"/>
    </xf>
    <xf numFmtId="0" fontId="10" fillId="0" borderId="4" xfId="0" applyFont="1" applyBorder="1" applyAlignment="1">
      <alignment horizontal="left" vertical="top" wrapText="1"/>
    </xf>
    <xf numFmtId="0" fontId="9" fillId="0" borderId="8" xfId="0" applyFont="1" applyBorder="1" applyAlignment="1">
      <alignment vertical="top" wrapText="1"/>
    </xf>
    <xf numFmtId="0" fontId="1" fillId="0" borderId="0" xfId="0" applyFont="1" applyAlignment="1">
      <alignment horizontal="center" vertical="top"/>
    </xf>
    <xf numFmtId="0" fontId="6" fillId="0" borderId="0" xfId="0" applyFont="1" applyAlignment="1">
      <alignment horizontal="center" vertical="top" wrapText="1"/>
    </xf>
    <xf numFmtId="0" fontId="2" fillId="0" borderId="0" xfId="0" applyFont="1" applyAlignment="1">
      <alignment horizontal="center" vertical="top" wrapText="1"/>
    </xf>
    <xf numFmtId="0" fontId="5" fillId="0" borderId="0" xfId="0" applyFont="1" applyAlignment="1">
      <alignment horizontal="center" vertical="top" wrapText="1"/>
    </xf>
    <xf numFmtId="0" fontId="5" fillId="0" borderId="0" xfId="0" applyFont="1" applyAlignment="1">
      <alignment horizontal="center" wrapText="1"/>
    </xf>
    <xf numFmtId="49" fontId="2" fillId="6" borderId="4" xfId="0" applyNumberFormat="1" applyFont="1" applyFill="1" applyBorder="1" applyAlignment="1">
      <alignment horizontal="center" vertical="top"/>
    </xf>
    <xf numFmtId="165" fontId="2" fillId="6" borderId="4" xfId="0" applyNumberFormat="1" applyFont="1" applyFill="1" applyBorder="1" applyAlignment="1">
      <alignment horizontal="center" vertical="top"/>
    </xf>
    <xf numFmtId="0" fontId="12" fillId="0" borderId="4" xfId="0" applyFont="1" applyFill="1" applyBorder="1" applyAlignment="1">
      <alignment horizontal="left" vertical="top" wrapText="1"/>
    </xf>
  </cellXfs>
  <cellStyles count="1">
    <cellStyle name="Normaallaad"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jpe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69</xdr:row>
      <xdr:rowOff>0</xdr:rowOff>
    </xdr:from>
    <xdr:to>
      <xdr:col>1</xdr:col>
      <xdr:colOff>3308350</xdr:colOff>
      <xdr:row>87</xdr:row>
      <xdr:rowOff>165100</xdr:rowOff>
    </xdr:to>
    <xdr:pic>
      <xdr:nvPicPr>
        <xdr:cNvPr id="4" name="Pilt 3">
          <a:extLst>
            <a:ext uri="{FF2B5EF4-FFF2-40B4-BE49-F238E27FC236}">
              <a16:creationId xmlns:a16="http://schemas.microsoft.com/office/drawing/2014/main" id="{F173826F-6555-435D-A46A-3F5AD9C141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9100" y="19792950"/>
          <a:ext cx="3308350" cy="3365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69</xdr:row>
      <xdr:rowOff>0</xdr:rowOff>
    </xdr:from>
    <xdr:to>
      <xdr:col>6</xdr:col>
      <xdr:colOff>1149311</xdr:colOff>
      <xdr:row>87</xdr:row>
      <xdr:rowOff>111600</xdr:rowOff>
    </xdr:to>
    <xdr:pic>
      <xdr:nvPicPr>
        <xdr:cNvPr id="6" name="Pilt 5">
          <a:extLst>
            <a:ext uri="{FF2B5EF4-FFF2-40B4-BE49-F238E27FC236}">
              <a16:creationId xmlns:a16="http://schemas.microsoft.com/office/drawing/2014/main" id="{08DD296C-90C3-492B-9EA5-51142CA49D2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78550" y="19792950"/>
          <a:ext cx="3549611" cy="331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92</xdr:row>
      <xdr:rowOff>0</xdr:rowOff>
    </xdr:from>
    <xdr:to>
      <xdr:col>1</xdr:col>
      <xdr:colOff>3634677</xdr:colOff>
      <xdr:row>116</xdr:row>
      <xdr:rowOff>16800</xdr:rowOff>
    </xdr:to>
    <xdr:pic>
      <xdr:nvPicPr>
        <xdr:cNvPr id="7" name="Pilt 6">
          <a:extLst>
            <a:ext uri="{FF2B5EF4-FFF2-40B4-BE49-F238E27FC236}">
              <a16:creationId xmlns:a16="http://schemas.microsoft.com/office/drawing/2014/main" id="{AC88BD00-B644-4DE4-B681-882D3784115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19100" y="23704550"/>
          <a:ext cx="3634677" cy="428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92</xdr:row>
      <xdr:rowOff>0</xdr:rowOff>
    </xdr:from>
    <xdr:to>
      <xdr:col>6</xdr:col>
      <xdr:colOff>1625599</xdr:colOff>
      <xdr:row>122</xdr:row>
      <xdr:rowOff>66000</xdr:rowOff>
    </xdr:to>
    <xdr:pic>
      <xdr:nvPicPr>
        <xdr:cNvPr id="8" name="Pilt 7">
          <a:extLst>
            <a:ext uri="{FF2B5EF4-FFF2-40B4-BE49-F238E27FC236}">
              <a16:creationId xmlns:a16="http://schemas.microsoft.com/office/drawing/2014/main" id="{0D2C2EA8-3F00-4DDD-A2CF-0CB5BBE80E3D}"/>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178550" y="23704550"/>
          <a:ext cx="4025899" cy="540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125</xdr:row>
      <xdr:rowOff>19050</xdr:rowOff>
    </xdr:from>
    <xdr:to>
      <xdr:col>2</xdr:col>
      <xdr:colOff>32127</xdr:colOff>
      <xdr:row>153</xdr:row>
      <xdr:rowOff>80650</xdr:rowOff>
    </xdr:to>
    <xdr:pic>
      <xdr:nvPicPr>
        <xdr:cNvPr id="9" name="Pilt 8">
          <a:extLst>
            <a:ext uri="{FF2B5EF4-FFF2-40B4-BE49-F238E27FC236}">
              <a16:creationId xmlns:a16="http://schemas.microsoft.com/office/drawing/2014/main" id="{14FC524D-BE50-4A40-A9D6-E40B450A747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19100" y="29591000"/>
          <a:ext cx="3746877" cy="504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125</xdr:row>
      <xdr:rowOff>0</xdr:rowOff>
    </xdr:from>
    <xdr:to>
      <xdr:col>6</xdr:col>
      <xdr:colOff>1232880</xdr:colOff>
      <xdr:row>153</xdr:row>
      <xdr:rowOff>61600</xdr:rowOff>
    </xdr:to>
    <xdr:pic>
      <xdr:nvPicPr>
        <xdr:cNvPr id="10" name="Pilt 9">
          <a:extLst>
            <a:ext uri="{FF2B5EF4-FFF2-40B4-BE49-F238E27FC236}">
              <a16:creationId xmlns:a16="http://schemas.microsoft.com/office/drawing/2014/main" id="{42B3998F-F66E-4DA4-9461-925EC17B5884}"/>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6178550" y="29571950"/>
          <a:ext cx="3633180" cy="504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156</xdr:row>
      <xdr:rowOff>0</xdr:rowOff>
    </xdr:from>
    <xdr:to>
      <xdr:col>2</xdr:col>
      <xdr:colOff>159126</xdr:colOff>
      <xdr:row>182</xdr:row>
      <xdr:rowOff>57200</xdr:rowOff>
    </xdr:to>
    <xdr:pic>
      <xdr:nvPicPr>
        <xdr:cNvPr id="11" name="Pilt 10">
          <a:extLst>
            <a:ext uri="{FF2B5EF4-FFF2-40B4-BE49-F238E27FC236}">
              <a16:creationId xmlns:a16="http://schemas.microsoft.com/office/drawing/2014/main" id="{FA3F05B2-DFD0-463E-A015-CD6893EA074E}"/>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19100" y="35083750"/>
          <a:ext cx="3873876" cy="46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156</xdr:row>
      <xdr:rowOff>0</xdr:rowOff>
    </xdr:from>
    <xdr:to>
      <xdr:col>6</xdr:col>
      <xdr:colOff>1574799</xdr:colOff>
      <xdr:row>181</xdr:row>
      <xdr:rowOff>63500</xdr:rowOff>
    </xdr:to>
    <xdr:pic>
      <xdr:nvPicPr>
        <xdr:cNvPr id="12" name="Pilt 11">
          <a:extLst>
            <a:ext uri="{FF2B5EF4-FFF2-40B4-BE49-F238E27FC236}">
              <a16:creationId xmlns:a16="http://schemas.microsoft.com/office/drawing/2014/main" id="{45E05336-87F4-4317-BE5B-3C8DCA03FC41}"/>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6178550" y="35947350"/>
          <a:ext cx="3975099" cy="4508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184</xdr:row>
      <xdr:rowOff>0</xdr:rowOff>
    </xdr:from>
    <xdr:to>
      <xdr:col>2</xdr:col>
      <xdr:colOff>184496</xdr:colOff>
      <xdr:row>211</xdr:row>
      <xdr:rowOff>63500</xdr:rowOff>
    </xdr:to>
    <xdr:pic>
      <xdr:nvPicPr>
        <xdr:cNvPr id="13" name="Pilt 12">
          <a:extLst>
            <a:ext uri="{FF2B5EF4-FFF2-40B4-BE49-F238E27FC236}">
              <a16:creationId xmlns:a16="http://schemas.microsoft.com/office/drawing/2014/main" id="{5A15DA2A-66A2-4399-8A70-9CE0E670D559}"/>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419100" y="42430700"/>
          <a:ext cx="3899246" cy="4864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575B2-4820-4257-A871-ADDD8A529614}">
  <sheetPr>
    <pageSetUpPr fitToPage="1"/>
  </sheetPr>
  <dimension ref="B3:G184"/>
  <sheetViews>
    <sheetView tabSelected="1" workbookViewId="0">
      <selection activeCell="E11" sqref="E11"/>
    </sheetView>
  </sheetViews>
  <sheetFormatPr defaultRowHeight="14" x14ac:dyDescent="0.3"/>
  <cols>
    <col min="1" max="1" width="6" style="6" customWidth="1"/>
    <col min="2" max="2" width="53.1796875" style="2" customWidth="1"/>
    <col min="3" max="3" width="8.7265625" style="3"/>
    <col min="4" max="4" width="8.7265625" style="4"/>
    <col min="5" max="5" width="11.81640625" style="5" customWidth="1"/>
    <col min="6" max="6" width="34.36328125" style="7" customWidth="1"/>
    <col min="7" max="7" width="27.54296875" style="7" customWidth="1"/>
    <col min="8" max="16384" width="8.7265625" style="6"/>
  </cols>
  <sheetData>
    <row r="3" spans="2:7" x14ac:dyDescent="0.3">
      <c r="C3" s="109" t="s">
        <v>45</v>
      </c>
      <c r="D3" s="109"/>
    </row>
    <row r="4" spans="2:7" ht="31" customHeight="1" x14ac:dyDescent="0.3">
      <c r="B4" s="96" t="s">
        <v>44</v>
      </c>
      <c r="C4" s="114"/>
      <c r="D4" s="114"/>
      <c r="F4" s="110" t="s">
        <v>59</v>
      </c>
      <c r="G4" s="110"/>
    </row>
    <row r="5" spans="2:7" x14ac:dyDescent="0.3">
      <c r="B5" s="96" t="s">
        <v>77</v>
      </c>
      <c r="C5" s="115"/>
      <c r="D5" s="115"/>
      <c r="F5" s="111" t="s">
        <v>47</v>
      </c>
      <c r="G5" s="111"/>
    </row>
    <row r="6" spans="2:7" x14ac:dyDescent="0.3">
      <c r="B6" s="97" t="s">
        <v>78</v>
      </c>
      <c r="C6" s="115"/>
      <c r="D6" s="115"/>
      <c r="F6" s="112" t="s">
        <v>49</v>
      </c>
      <c r="G6" s="112"/>
    </row>
    <row r="7" spans="2:7" ht="27.5" customHeight="1" thickBot="1" x14ac:dyDescent="0.35">
      <c r="B7" s="1"/>
    </row>
    <row r="8" spans="2:7" ht="28" x14ac:dyDescent="0.3">
      <c r="B8" s="69" t="s">
        <v>3</v>
      </c>
      <c r="C8" s="70" t="s">
        <v>0</v>
      </c>
      <c r="D8" s="71" t="s">
        <v>1</v>
      </c>
      <c r="E8" s="79" t="s">
        <v>42</v>
      </c>
      <c r="F8" s="72" t="s">
        <v>4</v>
      </c>
      <c r="G8" s="80" t="s">
        <v>43</v>
      </c>
    </row>
    <row r="9" spans="2:7" x14ac:dyDescent="0.3">
      <c r="B9" s="77" t="s">
        <v>22</v>
      </c>
      <c r="C9" s="73"/>
      <c r="D9" s="74"/>
      <c r="E9" s="75">
        <f t="shared" ref="E9" si="0">E10+E20+E24+E27+E30+E35+E42</f>
        <v>0</v>
      </c>
      <c r="F9" s="76"/>
      <c r="G9" s="81"/>
    </row>
    <row r="10" spans="2:7" x14ac:dyDescent="0.3">
      <c r="B10" s="61" t="s">
        <v>33</v>
      </c>
      <c r="C10" s="43"/>
      <c r="D10" s="44"/>
      <c r="E10" s="45">
        <f>SUM(E11:E18)</f>
        <v>0</v>
      </c>
      <c r="F10" s="46"/>
      <c r="G10" s="82"/>
    </row>
    <row r="11" spans="2:7" ht="87.5" x14ac:dyDescent="0.3">
      <c r="B11" s="59" t="s">
        <v>81</v>
      </c>
      <c r="C11" s="37" t="s">
        <v>6</v>
      </c>
      <c r="D11" s="38">
        <v>1</v>
      </c>
      <c r="E11" s="39">
        <v>0</v>
      </c>
      <c r="F11" s="116" t="s">
        <v>80</v>
      </c>
      <c r="G11" s="83"/>
    </row>
    <row r="12" spans="2:7" x14ac:dyDescent="0.3">
      <c r="B12" s="58" t="s">
        <v>5</v>
      </c>
      <c r="C12" s="37" t="s">
        <v>2</v>
      </c>
      <c r="D12" s="38">
        <v>2</v>
      </c>
      <c r="E12" s="39">
        <v>0</v>
      </c>
      <c r="F12" s="107" t="s">
        <v>46</v>
      </c>
      <c r="G12" s="83"/>
    </row>
    <row r="13" spans="2:7" ht="39" x14ac:dyDescent="0.3">
      <c r="B13" s="58" t="s">
        <v>82</v>
      </c>
      <c r="C13" s="37" t="s">
        <v>6</v>
      </c>
      <c r="D13" s="38">
        <v>1</v>
      </c>
      <c r="E13" s="39">
        <v>0</v>
      </c>
      <c r="F13" s="41" t="s">
        <v>70</v>
      </c>
      <c r="G13" s="84"/>
    </row>
    <row r="14" spans="2:7" ht="42" x14ac:dyDescent="0.3">
      <c r="B14" s="108" t="s">
        <v>83</v>
      </c>
      <c r="C14" s="37" t="s">
        <v>6</v>
      </c>
      <c r="D14" s="38">
        <v>1</v>
      </c>
      <c r="E14" s="39">
        <v>0</v>
      </c>
      <c r="F14" s="41" t="s">
        <v>71</v>
      </c>
      <c r="G14" s="84"/>
    </row>
    <row r="15" spans="2:7" ht="39" x14ac:dyDescent="0.3">
      <c r="B15" s="58" t="s">
        <v>84</v>
      </c>
      <c r="C15" s="37" t="s">
        <v>6</v>
      </c>
      <c r="D15" s="38">
        <v>1</v>
      </c>
      <c r="E15" s="39">
        <v>0</v>
      </c>
      <c r="F15" s="41" t="s">
        <v>85</v>
      </c>
      <c r="G15" s="84"/>
    </row>
    <row r="16" spans="2:7" x14ac:dyDescent="0.3">
      <c r="B16" s="58" t="s">
        <v>36</v>
      </c>
      <c r="C16" s="37" t="s">
        <v>2</v>
      </c>
      <c r="D16" s="78">
        <v>14</v>
      </c>
      <c r="E16" s="39">
        <v>0</v>
      </c>
      <c r="F16" s="41" t="s">
        <v>37</v>
      </c>
      <c r="G16" s="84"/>
    </row>
    <row r="17" spans="2:7" x14ac:dyDescent="0.3">
      <c r="B17" s="59" t="s">
        <v>79</v>
      </c>
      <c r="C17" s="37" t="s">
        <v>2</v>
      </c>
      <c r="D17" s="38">
        <v>21</v>
      </c>
      <c r="E17" s="39">
        <v>0</v>
      </c>
      <c r="F17" s="47"/>
      <c r="G17" s="84"/>
    </row>
    <row r="18" spans="2:7" ht="26" x14ac:dyDescent="0.3">
      <c r="B18" s="59" t="s">
        <v>20</v>
      </c>
      <c r="C18" s="37" t="s">
        <v>6</v>
      </c>
      <c r="D18" s="38">
        <v>1</v>
      </c>
      <c r="E18" s="39">
        <v>0</v>
      </c>
      <c r="F18" s="41" t="s">
        <v>63</v>
      </c>
      <c r="G18" s="85"/>
    </row>
    <row r="19" spans="2:7" ht="14.5" thickBot="1" x14ac:dyDescent="0.35">
      <c r="B19" s="27"/>
      <c r="C19" s="8"/>
      <c r="D19" s="9"/>
      <c r="E19" s="10"/>
      <c r="F19" s="11"/>
      <c r="G19" s="86"/>
    </row>
    <row r="20" spans="2:7" x14ac:dyDescent="0.3">
      <c r="B20" s="22" t="s">
        <v>48</v>
      </c>
      <c r="C20" s="23"/>
      <c r="D20" s="24"/>
      <c r="E20" s="25">
        <f>SUM(E21:E22)</f>
        <v>0</v>
      </c>
      <c r="F20" s="26"/>
      <c r="G20" s="87"/>
    </row>
    <row r="21" spans="2:7" ht="65" x14ac:dyDescent="0.3">
      <c r="B21" s="58" t="s">
        <v>86</v>
      </c>
      <c r="C21" s="37" t="s">
        <v>6</v>
      </c>
      <c r="D21" s="38">
        <v>1</v>
      </c>
      <c r="E21" s="39">
        <v>0</v>
      </c>
      <c r="F21" s="41" t="s">
        <v>64</v>
      </c>
      <c r="G21" s="84"/>
    </row>
    <row r="22" spans="2:7" ht="28" x14ac:dyDescent="0.3">
      <c r="B22" s="60" t="s">
        <v>8</v>
      </c>
      <c r="C22" s="37" t="s">
        <v>6</v>
      </c>
      <c r="D22" s="38">
        <v>1</v>
      </c>
      <c r="E22" s="39">
        <v>0</v>
      </c>
      <c r="F22" s="40"/>
      <c r="G22" s="83"/>
    </row>
    <row r="23" spans="2:7" ht="14.5" thickBot="1" x14ac:dyDescent="0.35">
      <c r="B23" s="27"/>
      <c r="C23" s="8"/>
      <c r="D23" s="9"/>
      <c r="E23" s="10"/>
      <c r="F23" s="11"/>
      <c r="G23" s="86"/>
    </row>
    <row r="24" spans="2:7" x14ac:dyDescent="0.3">
      <c r="B24" s="22" t="s">
        <v>9</v>
      </c>
      <c r="C24" s="23"/>
      <c r="D24" s="24"/>
      <c r="E24" s="25">
        <f>SUM(E25)</f>
        <v>0</v>
      </c>
      <c r="F24" s="26"/>
      <c r="G24" s="87"/>
    </row>
    <row r="25" spans="2:7" ht="130" x14ac:dyDescent="0.3">
      <c r="B25" s="58" t="s">
        <v>68</v>
      </c>
      <c r="C25" s="37" t="s">
        <v>6</v>
      </c>
      <c r="D25" s="38">
        <v>1</v>
      </c>
      <c r="E25" s="39">
        <v>0</v>
      </c>
      <c r="F25" s="41" t="s">
        <v>72</v>
      </c>
      <c r="G25" s="84"/>
    </row>
    <row r="26" spans="2:7" ht="14.5" thickBot="1" x14ac:dyDescent="0.35">
      <c r="B26" s="27"/>
      <c r="C26" s="8"/>
      <c r="D26" s="9"/>
      <c r="E26" s="10"/>
      <c r="F26" s="11"/>
      <c r="G26" s="86"/>
    </row>
    <row r="27" spans="2:7" x14ac:dyDescent="0.3">
      <c r="B27" s="22" t="s">
        <v>7</v>
      </c>
      <c r="C27" s="23"/>
      <c r="D27" s="24"/>
      <c r="E27" s="25">
        <f>SUM(E28)</f>
        <v>0</v>
      </c>
      <c r="F27" s="26"/>
      <c r="G27" s="87"/>
    </row>
    <row r="28" spans="2:7" ht="52" x14ac:dyDescent="0.3">
      <c r="B28" s="58" t="s">
        <v>10</v>
      </c>
      <c r="C28" s="37" t="s">
        <v>2</v>
      </c>
      <c r="D28" s="38">
        <v>25.2</v>
      </c>
      <c r="E28" s="39">
        <v>0</v>
      </c>
      <c r="F28" s="41" t="s">
        <v>87</v>
      </c>
      <c r="G28" s="84"/>
    </row>
    <row r="29" spans="2:7" ht="14.5" thickBot="1" x14ac:dyDescent="0.35">
      <c r="B29" s="28"/>
      <c r="C29" s="8"/>
      <c r="D29" s="9"/>
      <c r="E29" s="10"/>
      <c r="F29" s="16"/>
      <c r="G29" s="88"/>
    </row>
    <row r="30" spans="2:7" x14ac:dyDescent="0.3">
      <c r="B30" s="22" t="s">
        <v>12</v>
      </c>
      <c r="C30" s="23"/>
      <c r="D30" s="24"/>
      <c r="E30" s="25">
        <f t="shared" ref="E30" si="1">SUM(E31:E33)</f>
        <v>0</v>
      </c>
      <c r="F30" s="26"/>
      <c r="G30" s="87"/>
    </row>
    <row r="31" spans="2:7" x14ac:dyDescent="0.3">
      <c r="B31" s="58" t="s">
        <v>13</v>
      </c>
      <c r="C31" s="37" t="s">
        <v>2</v>
      </c>
      <c r="D31" s="38">
        <v>25.2</v>
      </c>
      <c r="E31" s="39">
        <v>0</v>
      </c>
      <c r="F31" s="42"/>
      <c r="G31" s="85"/>
    </row>
    <row r="32" spans="2:7" x14ac:dyDescent="0.3">
      <c r="B32" s="58" t="s">
        <v>14</v>
      </c>
      <c r="C32" s="37" t="s">
        <v>2</v>
      </c>
      <c r="D32" s="38">
        <v>25.2</v>
      </c>
      <c r="E32" s="39">
        <v>0</v>
      </c>
      <c r="F32" s="42"/>
      <c r="G32" s="85"/>
    </row>
    <row r="33" spans="2:7" x14ac:dyDescent="0.3">
      <c r="B33" s="58" t="s">
        <v>15</v>
      </c>
      <c r="C33" s="37" t="s">
        <v>2</v>
      </c>
      <c r="D33" s="38">
        <v>25.2</v>
      </c>
      <c r="E33" s="39">
        <v>0</v>
      </c>
      <c r="F33" s="42"/>
      <c r="G33" s="85"/>
    </row>
    <row r="34" spans="2:7" ht="14.5" thickBot="1" x14ac:dyDescent="0.35">
      <c r="B34" s="29"/>
      <c r="C34" s="8"/>
      <c r="D34" s="9"/>
      <c r="E34" s="10"/>
      <c r="F34" s="11"/>
      <c r="G34" s="86"/>
    </row>
    <row r="35" spans="2:7" x14ac:dyDescent="0.3">
      <c r="B35" s="30" t="s">
        <v>11</v>
      </c>
      <c r="C35" s="23"/>
      <c r="D35" s="24"/>
      <c r="E35" s="25">
        <f t="shared" ref="E35" si="2">SUM(E36:E40)</f>
        <v>0</v>
      </c>
      <c r="F35" s="26"/>
      <c r="G35" s="87"/>
    </row>
    <row r="36" spans="2:7" ht="39" x14ac:dyDescent="0.3">
      <c r="B36" s="58" t="s">
        <v>56</v>
      </c>
      <c r="C36" s="37" t="s">
        <v>6</v>
      </c>
      <c r="D36" s="38">
        <v>2</v>
      </c>
      <c r="E36" s="39">
        <v>0</v>
      </c>
      <c r="F36" s="41" t="s">
        <v>60</v>
      </c>
      <c r="G36" s="83"/>
    </row>
    <row r="37" spans="2:7" ht="52" x14ac:dyDescent="0.3">
      <c r="B37" s="58" t="s">
        <v>61</v>
      </c>
      <c r="C37" s="37" t="s">
        <v>6</v>
      </c>
      <c r="D37" s="38">
        <v>1</v>
      </c>
      <c r="E37" s="39">
        <v>0</v>
      </c>
      <c r="F37" s="41" t="s">
        <v>73</v>
      </c>
      <c r="G37" s="84"/>
    </row>
    <row r="38" spans="2:7" ht="28" x14ac:dyDescent="0.3">
      <c r="B38" s="59" t="s">
        <v>38</v>
      </c>
      <c r="C38" s="37" t="s">
        <v>6</v>
      </c>
      <c r="D38" s="38">
        <v>1</v>
      </c>
      <c r="E38" s="39">
        <v>0</v>
      </c>
      <c r="F38" s="41" t="s">
        <v>74</v>
      </c>
      <c r="G38" s="84"/>
    </row>
    <row r="39" spans="2:7" ht="52" x14ac:dyDescent="0.3">
      <c r="B39" s="59" t="s">
        <v>90</v>
      </c>
      <c r="C39" s="37" t="s">
        <v>6</v>
      </c>
      <c r="D39" s="38">
        <v>1</v>
      </c>
      <c r="E39" s="39">
        <v>0</v>
      </c>
      <c r="F39" s="41" t="s">
        <v>88</v>
      </c>
      <c r="G39" s="84"/>
    </row>
    <row r="40" spans="2:7" ht="42" x14ac:dyDescent="0.3">
      <c r="B40" s="59" t="s">
        <v>89</v>
      </c>
      <c r="C40" s="37" t="s">
        <v>6</v>
      </c>
      <c r="D40" s="38">
        <v>1</v>
      </c>
      <c r="E40" s="39">
        <v>0</v>
      </c>
      <c r="F40" s="41" t="s">
        <v>65</v>
      </c>
      <c r="G40" s="84"/>
    </row>
    <row r="41" spans="2:7" ht="14.5" thickBot="1" x14ac:dyDescent="0.35">
      <c r="B41" s="27"/>
      <c r="C41" s="8"/>
      <c r="D41" s="9"/>
      <c r="E41" s="10"/>
      <c r="F41" s="11"/>
      <c r="G41" s="86"/>
    </row>
    <row r="42" spans="2:7" x14ac:dyDescent="0.3">
      <c r="B42" s="30" t="s">
        <v>41</v>
      </c>
      <c r="C42" s="23"/>
      <c r="D42" s="24"/>
      <c r="E42" s="25">
        <f t="shared" ref="E42" si="3">SUM(E43:E47)</f>
        <v>0</v>
      </c>
      <c r="F42" s="26"/>
      <c r="G42" s="87"/>
    </row>
    <row r="43" spans="2:7" ht="42" x14ac:dyDescent="0.3">
      <c r="B43" s="58" t="s">
        <v>91</v>
      </c>
      <c r="C43" s="37" t="s">
        <v>2</v>
      </c>
      <c r="D43" s="78">
        <v>61</v>
      </c>
      <c r="E43" s="39">
        <v>0</v>
      </c>
      <c r="F43" s="47" t="s">
        <v>39</v>
      </c>
      <c r="G43" s="89"/>
    </row>
    <row r="44" spans="2:7" ht="28" x14ac:dyDescent="0.3">
      <c r="B44" s="58" t="s">
        <v>34</v>
      </c>
      <c r="C44" s="37" t="s">
        <v>2</v>
      </c>
      <c r="D44" s="78">
        <v>61</v>
      </c>
      <c r="E44" s="39">
        <v>0</v>
      </c>
      <c r="F44" s="47" t="s">
        <v>40</v>
      </c>
      <c r="G44" s="89"/>
    </row>
    <row r="45" spans="2:7" x14ac:dyDescent="0.3">
      <c r="B45" s="58" t="s">
        <v>35</v>
      </c>
      <c r="C45" s="37" t="s">
        <v>2</v>
      </c>
      <c r="D45" s="78">
        <v>11</v>
      </c>
      <c r="E45" s="39">
        <v>0</v>
      </c>
      <c r="F45" s="42" t="s">
        <v>18</v>
      </c>
      <c r="G45" s="85"/>
    </row>
    <row r="46" spans="2:7" x14ac:dyDescent="0.3">
      <c r="B46" s="58" t="s">
        <v>19</v>
      </c>
      <c r="C46" s="37" t="s">
        <v>2</v>
      </c>
      <c r="D46" s="78">
        <v>3.5</v>
      </c>
      <c r="E46" s="39">
        <v>0</v>
      </c>
      <c r="F46" s="42" t="s">
        <v>18</v>
      </c>
      <c r="G46" s="85"/>
    </row>
    <row r="47" spans="2:7" ht="14.5" thickBot="1" x14ac:dyDescent="0.35">
      <c r="B47" s="28" t="s">
        <v>17</v>
      </c>
      <c r="C47" s="8" t="s">
        <v>2</v>
      </c>
      <c r="D47" s="34">
        <v>50</v>
      </c>
      <c r="E47" s="10">
        <v>0</v>
      </c>
      <c r="F47" s="16" t="s">
        <v>24</v>
      </c>
      <c r="G47" s="88"/>
    </row>
    <row r="48" spans="2:7" x14ac:dyDescent="0.3">
      <c r="B48" s="31"/>
      <c r="C48" s="12"/>
      <c r="D48" s="13"/>
      <c r="E48" s="14"/>
      <c r="F48" s="15"/>
      <c r="G48" s="90"/>
    </row>
    <row r="49" spans="2:7" ht="27" customHeight="1" thickBot="1" x14ac:dyDescent="0.35">
      <c r="B49" s="31"/>
      <c r="C49" s="12"/>
      <c r="D49" s="13"/>
      <c r="E49" s="14"/>
      <c r="F49" s="15"/>
      <c r="G49" s="90"/>
    </row>
    <row r="50" spans="2:7" ht="28.5" thickBot="1" x14ac:dyDescent="0.35">
      <c r="B50" s="101" t="s">
        <v>21</v>
      </c>
      <c r="C50" s="102" t="s">
        <v>0</v>
      </c>
      <c r="D50" s="103" t="s">
        <v>1</v>
      </c>
      <c r="E50" s="104" t="s">
        <v>42</v>
      </c>
      <c r="F50" s="105" t="s">
        <v>4</v>
      </c>
      <c r="G50" s="106" t="s">
        <v>43</v>
      </c>
    </row>
    <row r="51" spans="2:7" x14ac:dyDescent="0.3">
      <c r="B51" s="21" t="s">
        <v>23</v>
      </c>
      <c r="C51" s="17"/>
      <c r="D51" s="18"/>
      <c r="E51" s="20">
        <f t="shared" ref="E51" si="4">E52+E56+E60</f>
        <v>0</v>
      </c>
      <c r="F51" s="19"/>
      <c r="G51" s="91"/>
    </row>
    <row r="52" spans="2:7" x14ac:dyDescent="0.3">
      <c r="B52" s="61" t="s">
        <v>12</v>
      </c>
      <c r="C52" s="43"/>
      <c r="D52" s="44"/>
      <c r="E52" s="45">
        <f t="shared" ref="E52" si="5">SUM(E53:E54)</f>
        <v>0</v>
      </c>
      <c r="F52" s="46"/>
      <c r="G52" s="82"/>
    </row>
    <row r="53" spans="2:7" ht="28" x14ac:dyDescent="0.3">
      <c r="B53" s="58" t="s">
        <v>26</v>
      </c>
      <c r="C53" s="37" t="s">
        <v>2</v>
      </c>
      <c r="D53" s="38">
        <v>80.400000000000006</v>
      </c>
      <c r="E53" s="39">
        <v>0</v>
      </c>
      <c r="F53" s="41" t="s">
        <v>92</v>
      </c>
      <c r="G53" s="85"/>
    </row>
    <row r="54" spans="2:7" ht="28" x14ac:dyDescent="0.3">
      <c r="B54" s="58" t="s">
        <v>25</v>
      </c>
      <c r="C54" s="37" t="s">
        <v>6</v>
      </c>
      <c r="D54" s="38">
        <v>1</v>
      </c>
      <c r="E54" s="39">
        <v>0</v>
      </c>
      <c r="F54" s="42"/>
      <c r="G54" s="85"/>
    </row>
    <row r="55" spans="2:7" ht="14.5" thickBot="1" x14ac:dyDescent="0.35">
      <c r="B55" s="29"/>
      <c r="C55" s="8"/>
      <c r="D55" s="9"/>
      <c r="E55" s="10"/>
      <c r="F55" s="11"/>
      <c r="G55" s="86"/>
    </row>
    <row r="56" spans="2:7" x14ac:dyDescent="0.3">
      <c r="B56" s="30" t="s">
        <v>11</v>
      </c>
      <c r="C56" s="23"/>
      <c r="D56" s="24"/>
      <c r="E56" s="25">
        <f t="shared" ref="E56" si="6">SUM(E57:E58)</f>
        <v>0</v>
      </c>
      <c r="F56" s="26"/>
      <c r="G56" s="87"/>
    </row>
    <row r="57" spans="2:7" ht="52" x14ac:dyDescent="0.3">
      <c r="B57" s="58" t="s">
        <v>32</v>
      </c>
      <c r="C57" s="37" t="s">
        <v>6</v>
      </c>
      <c r="D57" s="38">
        <v>1</v>
      </c>
      <c r="E57" s="39">
        <v>0</v>
      </c>
      <c r="F57" s="41" t="s">
        <v>66</v>
      </c>
      <c r="G57" s="84"/>
    </row>
    <row r="58" spans="2:7" ht="28" x14ac:dyDescent="0.3">
      <c r="B58" s="58" t="s">
        <v>67</v>
      </c>
      <c r="C58" s="37" t="s">
        <v>6</v>
      </c>
      <c r="D58" s="38">
        <v>1</v>
      </c>
      <c r="E58" s="39">
        <v>0</v>
      </c>
      <c r="F58" s="41" t="s">
        <v>75</v>
      </c>
      <c r="G58" s="85"/>
    </row>
    <row r="59" spans="2:7" ht="14.5" thickBot="1" x14ac:dyDescent="0.35">
      <c r="B59" s="53"/>
      <c r="C59" s="54"/>
      <c r="D59" s="55"/>
      <c r="E59" s="56"/>
      <c r="F59" s="57"/>
      <c r="G59" s="92"/>
    </row>
    <row r="60" spans="2:7" x14ac:dyDescent="0.3">
      <c r="B60" s="62" t="s">
        <v>16</v>
      </c>
      <c r="C60" s="49"/>
      <c r="D60" s="50"/>
      <c r="E60" s="51">
        <f t="shared" ref="E60" si="7">SUM(E61:E63)</f>
        <v>0</v>
      </c>
      <c r="F60" s="52"/>
      <c r="G60" s="93"/>
    </row>
    <row r="61" spans="2:7" ht="26" x14ac:dyDescent="0.3">
      <c r="B61" s="58" t="s">
        <v>27</v>
      </c>
      <c r="C61" s="37" t="s">
        <v>2</v>
      </c>
      <c r="D61" s="78">
        <v>55</v>
      </c>
      <c r="E61" s="39">
        <v>0</v>
      </c>
      <c r="F61" s="47" t="s">
        <v>29</v>
      </c>
      <c r="G61" s="89"/>
    </row>
    <row r="62" spans="2:7" x14ac:dyDescent="0.3">
      <c r="B62" s="63" t="s">
        <v>28</v>
      </c>
      <c r="C62" s="37" t="s">
        <v>2</v>
      </c>
      <c r="D62" s="78">
        <v>55</v>
      </c>
      <c r="E62" s="39">
        <v>0</v>
      </c>
      <c r="F62" s="47" t="s">
        <v>24</v>
      </c>
      <c r="G62" s="89"/>
    </row>
    <row r="63" spans="2:7" ht="42" x14ac:dyDescent="0.3">
      <c r="B63" s="63" t="s">
        <v>30</v>
      </c>
      <c r="C63" s="48" t="s">
        <v>2</v>
      </c>
      <c r="D63" s="78">
        <v>44</v>
      </c>
      <c r="E63" s="39">
        <v>0</v>
      </c>
      <c r="F63" s="47" t="s">
        <v>76</v>
      </c>
      <c r="G63" s="89"/>
    </row>
    <row r="64" spans="2:7" ht="14.5" thickBot="1" x14ac:dyDescent="0.35">
      <c r="B64" s="32"/>
      <c r="C64" s="33"/>
      <c r="D64" s="34"/>
      <c r="E64" s="35"/>
      <c r="F64" s="36"/>
      <c r="G64" s="94"/>
    </row>
    <row r="65" spans="2:7" ht="14.5" thickBot="1" x14ac:dyDescent="0.35">
      <c r="B65" s="64" t="s">
        <v>31</v>
      </c>
      <c r="C65" s="65"/>
      <c r="D65" s="66"/>
      <c r="E65" s="67">
        <f t="shared" ref="E65" si="8">E9+E51</f>
        <v>0</v>
      </c>
      <c r="F65" s="68"/>
      <c r="G65" s="95"/>
    </row>
    <row r="68" spans="2:7" x14ac:dyDescent="0.3">
      <c r="B68" s="98" t="s">
        <v>50</v>
      </c>
      <c r="F68" s="99" t="s">
        <v>52</v>
      </c>
    </row>
    <row r="69" spans="2:7" x14ac:dyDescent="0.3">
      <c r="B69" s="2" t="s">
        <v>51</v>
      </c>
    </row>
    <row r="92" spans="2:7" x14ac:dyDescent="0.3">
      <c r="B92" s="98" t="s">
        <v>57</v>
      </c>
      <c r="F92" s="112" t="s">
        <v>58</v>
      </c>
      <c r="G92" s="112"/>
    </row>
    <row r="125" spans="2:6" x14ac:dyDescent="0.3">
      <c r="B125" s="98" t="s">
        <v>53</v>
      </c>
      <c r="F125" s="99" t="s">
        <v>54</v>
      </c>
    </row>
    <row r="156" spans="2:7" x14ac:dyDescent="0.3">
      <c r="B156" s="98" t="s">
        <v>55</v>
      </c>
      <c r="F156" s="100" t="s">
        <v>62</v>
      </c>
      <c r="G156" s="100"/>
    </row>
    <row r="184" spans="2:3" x14ac:dyDescent="0.3">
      <c r="B184" s="113" t="s">
        <v>69</v>
      </c>
      <c r="C184" s="113"/>
    </row>
  </sheetData>
  <mergeCells count="9">
    <mergeCell ref="C3:D3"/>
    <mergeCell ref="F4:G4"/>
    <mergeCell ref="F5:G5"/>
    <mergeCell ref="F6:G6"/>
    <mergeCell ref="B184:C184"/>
    <mergeCell ref="F92:G92"/>
    <mergeCell ref="C4:D4"/>
    <mergeCell ref="C5:D5"/>
    <mergeCell ref="C6:D6"/>
  </mergeCells>
  <pageMargins left="0.7" right="0.7" top="0.75" bottom="0.75" header="0.3" footer="0.3"/>
  <pageSetup paperSize="9" scale="59" fitToHeight="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Leht1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Merle</cp:lastModifiedBy>
  <cp:lastPrinted>2018-09-29T06:21:20Z</cp:lastPrinted>
  <dcterms:created xsi:type="dcterms:W3CDTF">2018-09-19T11:21:28Z</dcterms:created>
  <dcterms:modified xsi:type="dcterms:W3CDTF">2018-09-29T08:48:08Z</dcterms:modified>
</cp:coreProperties>
</file>