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3_ncr:1_{F4897B3E-57F7-4F39-8304-3664FF1A92D7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plaatimistööd" sheetId="6" r:id="rId1"/>
  </sheet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6" l="1"/>
  <c r="H29" i="6"/>
  <c r="E27" i="6" l="1"/>
  <c r="E26" i="6"/>
  <c r="E25" i="6"/>
  <c r="E24" i="6"/>
  <c r="E23" i="6"/>
  <c r="E22" i="6"/>
  <c r="E21" i="6"/>
  <c r="E16" i="6"/>
  <c r="E15" i="6"/>
  <c r="E14" i="6"/>
  <c r="E13" i="6"/>
  <c r="E12" i="6"/>
  <c r="E11" i="6"/>
  <c r="G9" i="6"/>
  <c r="G29" i="6" s="1"/>
  <c r="E8" i="6"/>
  <c r="E7" i="6"/>
  <c r="E6" i="6"/>
  <c r="E5" i="6"/>
  <c r="E29" i="6" l="1"/>
</calcChain>
</file>

<file path=xl/sharedStrings.xml><?xml version="1.0" encoding="utf-8"?>
<sst xmlns="http://schemas.openxmlformats.org/spreadsheetml/2006/main" count="58" uniqueCount="21">
  <si>
    <t>põrand</t>
  </si>
  <si>
    <t>90x90</t>
  </si>
  <si>
    <t>75x15</t>
  </si>
  <si>
    <t>m2</t>
  </si>
  <si>
    <t>seinad</t>
  </si>
  <si>
    <t>eerung</t>
  </si>
  <si>
    <t>jm</t>
  </si>
  <si>
    <t>plaat</t>
  </si>
  <si>
    <t>sein 1</t>
  </si>
  <si>
    <t>60x60</t>
  </si>
  <si>
    <t>sein 2</t>
  </si>
  <si>
    <t>sein 3</t>
  </si>
  <si>
    <t>sein 4</t>
  </si>
  <si>
    <t>sein 5</t>
  </si>
  <si>
    <t>sein 6</t>
  </si>
  <si>
    <t>sokkel</t>
  </si>
  <si>
    <t>sein 7</t>
  </si>
  <si>
    <t>1k pesuruum</t>
  </si>
  <si>
    <t>1k WC</t>
  </si>
  <si>
    <t>2k pesuruum</t>
  </si>
  <si>
    <t>1k  elutuba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</si>
</sst>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6" xfId="0" applyBorder="1"/>
    <xf numFmtId="0" fontId="0" fillId="2" borderId="1" xfId="0" applyFill="1" applyBorder="1"/>
    <xf numFmtId="0" fontId="1" fillId="0" borderId="0" xfId="0" applyFont="1"/>
    <xf numFmtId="0" fontId="0" fillId="2" borderId="1" xfId="0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9" xfId="0" applyFill="1" applyBorder="1"/>
    <xf numFmtId="0" fontId="0" fillId="0" borderId="5" xfId="0" applyBorder="1" applyAlignment="1">
      <alignment horizontal="right"/>
    </xf>
    <xf numFmtId="0" fontId="0" fillId="0" borderId="7" xfId="0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94C1-0EC1-435F-A48D-43B228363FD4}">
  <dimension ref="C2:I29"/>
  <sheetViews>
    <sheetView tabSelected="1" topLeftCell="C1" workbookViewId="0">
      <selection activeCell="J12" sqref="J12"/>
    </sheetView>
  </sheetViews>
  <sheetFormatPr defaultRowHeight="15" x14ac:dyDescent="0.25"/>
  <cols>
    <col min="2" max="2" width="19.42578125" bestFit="1" customWidth="1"/>
    <col min="3" max="3" width="18.28515625" customWidth="1"/>
    <col min="15" max="15" width="11.140625" bestFit="1" customWidth="1"/>
    <col min="21" max="21" width="12.42578125" bestFit="1" customWidth="1"/>
  </cols>
  <sheetData>
    <row r="2" spans="3:9" x14ac:dyDescent="0.25">
      <c r="D2" t="s">
        <v>4</v>
      </c>
      <c r="E2" t="s">
        <v>4</v>
      </c>
      <c r="F2" t="s">
        <v>0</v>
      </c>
      <c r="G2" t="s">
        <v>0</v>
      </c>
      <c r="H2" t="s">
        <v>5</v>
      </c>
      <c r="I2" t="s">
        <v>15</v>
      </c>
    </row>
    <row r="3" spans="3:9" ht="15.75" thickBot="1" x14ac:dyDescent="0.3">
      <c r="D3" t="s">
        <v>7</v>
      </c>
      <c r="E3" t="s">
        <v>3</v>
      </c>
      <c r="F3" t="s">
        <v>7</v>
      </c>
      <c r="G3" t="s">
        <v>3</v>
      </c>
      <c r="H3" t="s">
        <v>6</v>
      </c>
      <c r="I3" t="s">
        <v>6</v>
      </c>
    </row>
    <row r="4" spans="3:9" x14ac:dyDescent="0.25">
      <c r="C4" s="7" t="s">
        <v>18</v>
      </c>
      <c r="D4" s="8"/>
      <c r="E4" s="8"/>
      <c r="F4" s="8"/>
      <c r="G4" s="8"/>
      <c r="H4" s="8"/>
      <c r="I4" s="9"/>
    </row>
    <row r="5" spans="3:9" x14ac:dyDescent="0.25">
      <c r="C5" s="10" t="s">
        <v>8</v>
      </c>
      <c r="D5" s="1" t="s">
        <v>9</v>
      </c>
      <c r="E5" s="1">
        <f>1.689*2.38</f>
        <v>4.0198200000000002</v>
      </c>
      <c r="F5" s="1"/>
      <c r="G5" s="1"/>
      <c r="H5" s="1"/>
      <c r="I5" s="11"/>
    </row>
    <row r="6" spans="3:9" x14ac:dyDescent="0.25">
      <c r="C6" s="10" t="s">
        <v>10</v>
      </c>
      <c r="D6" s="1" t="s">
        <v>9</v>
      </c>
      <c r="E6" s="1">
        <f>1.1*2.58</f>
        <v>2.8380000000000005</v>
      </c>
      <c r="F6" s="1"/>
      <c r="G6" s="1"/>
      <c r="H6" s="1">
        <v>1.1000000000000001</v>
      </c>
      <c r="I6" s="11"/>
    </row>
    <row r="7" spans="3:9" x14ac:dyDescent="0.25">
      <c r="C7" s="10" t="s">
        <v>11</v>
      </c>
      <c r="D7" s="1" t="s">
        <v>9</v>
      </c>
      <c r="E7" s="1">
        <f>1.689*2.38</f>
        <v>4.0198200000000002</v>
      </c>
      <c r="F7" s="1"/>
      <c r="G7" s="1"/>
      <c r="H7" s="1"/>
      <c r="I7" s="11"/>
    </row>
    <row r="8" spans="3:9" x14ac:dyDescent="0.25">
      <c r="C8" s="10" t="s">
        <v>12</v>
      </c>
      <c r="D8" s="1" t="s">
        <v>9</v>
      </c>
      <c r="E8" s="1">
        <f>1.1*2.38-0.7*2.1</f>
        <v>1.1479999999999999</v>
      </c>
      <c r="F8" s="1"/>
      <c r="G8" s="1"/>
      <c r="H8" s="1"/>
      <c r="I8" s="11"/>
    </row>
    <row r="9" spans="3:9" x14ac:dyDescent="0.25">
      <c r="C9" s="10" t="s">
        <v>0</v>
      </c>
      <c r="D9" s="1"/>
      <c r="E9" s="1"/>
      <c r="F9" s="1" t="s">
        <v>9</v>
      </c>
      <c r="G9" s="1">
        <f>1.488*1.1</f>
        <v>1.6368</v>
      </c>
      <c r="H9" s="1"/>
      <c r="I9" s="11"/>
    </row>
    <row r="10" spans="3:9" x14ac:dyDescent="0.25">
      <c r="C10" s="12" t="s">
        <v>17</v>
      </c>
      <c r="D10" s="3"/>
      <c r="E10" s="3"/>
      <c r="F10" s="3"/>
      <c r="G10" s="3"/>
      <c r="H10" s="3"/>
      <c r="I10" s="11"/>
    </row>
    <row r="11" spans="3:9" x14ac:dyDescent="0.25">
      <c r="C11" s="10" t="s">
        <v>8</v>
      </c>
      <c r="D11" s="6" t="s">
        <v>1</v>
      </c>
      <c r="E11" s="1">
        <f>0.92*2.5</f>
        <v>2.3000000000000003</v>
      </c>
      <c r="F11" s="1"/>
      <c r="G11" s="1"/>
      <c r="H11" s="1">
        <v>1.84</v>
      </c>
      <c r="I11" s="11"/>
    </row>
    <row r="12" spans="3:9" x14ac:dyDescent="0.25">
      <c r="C12" s="10" t="s">
        <v>10</v>
      </c>
      <c r="D12" s="6" t="s">
        <v>1</v>
      </c>
      <c r="E12" s="1">
        <f>3.115*2.5-0.8*2.1</f>
        <v>6.1074999999999999</v>
      </c>
      <c r="F12" s="1"/>
      <c r="G12" s="1"/>
      <c r="H12" s="1"/>
      <c r="I12" s="11"/>
    </row>
    <row r="13" spans="3:9" x14ac:dyDescent="0.25">
      <c r="C13" s="10" t="s">
        <v>11</v>
      </c>
      <c r="D13" s="6" t="s">
        <v>1</v>
      </c>
      <c r="E13" s="1">
        <f>2.958*2.5-1*2.2</f>
        <v>5.1950000000000003</v>
      </c>
      <c r="F13" s="1"/>
      <c r="G13" s="1"/>
      <c r="H13" s="1">
        <v>5.4</v>
      </c>
      <c r="I13" s="11"/>
    </row>
    <row r="14" spans="3:9" x14ac:dyDescent="0.25">
      <c r="C14" s="10" t="s">
        <v>12</v>
      </c>
      <c r="D14" s="6" t="s">
        <v>1</v>
      </c>
      <c r="E14" s="1">
        <f>1.56*2.5</f>
        <v>3.9000000000000004</v>
      </c>
      <c r="F14" s="1"/>
      <c r="G14" s="1"/>
      <c r="H14" s="1"/>
      <c r="I14" s="11"/>
    </row>
    <row r="15" spans="3:9" x14ac:dyDescent="0.25">
      <c r="C15" s="10" t="s">
        <v>13</v>
      </c>
      <c r="D15" s="6" t="s">
        <v>1</v>
      </c>
      <c r="E15" s="1">
        <f>1.638*2.5-2*0.7</f>
        <v>2.6949999999999998</v>
      </c>
      <c r="F15" s="1"/>
      <c r="G15" s="1"/>
      <c r="H15" s="1">
        <v>2.5</v>
      </c>
      <c r="I15" s="11"/>
    </row>
    <row r="16" spans="3:9" x14ac:dyDescent="0.25">
      <c r="C16" s="10" t="s">
        <v>14</v>
      </c>
      <c r="D16" s="6" t="s">
        <v>1</v>
      </c>
      <c r="E16" s="1">
        <f>1.545*2.5</f>
        <v>3.8624999999999998</v>
      </c>
      <c r="F16" s="1"/>
      <c r="G16" s="1"/>
      <c r="H16" s="1"/>
      <c r="I16" s="11"/>
    </row>
    <row r="17" spans="3:9" x14ac:dyDescent="0.25">
      <c r="C17" s="10" t="s">
        <v>0</v>
      </c>
      <c r="D17" s="1"/>
      <c r="E17" s="1"/>
      <c r="F17" s="1" t="s">
        <v>1</v>
      </c>
      <c r="G17" s="1">
        <v>8.1</v>
      </c>
      <c r="H17" s="1"/>
      <c r="I17" s="11">
        <v>5.3</v>
      </c>
    </row>
    <row r="18" spans="3:9" x14ac:dyDescent="0.25">
      <c r="C18" s="12" t="s">
        <v>20</v>
      </c>
      <c r="D18" s="5"/>
      <c r="E18" s="5"/>
      <c r="F18" s="5"/>
      <c r="G18" s="5"/>
      <c r="H18" s="5"/>
      <c r="I18" s="13"/>
    </row>
    <row r="19" spans="3:9" x14ac:dyDescent="0.25">
      <c r="C19" s="10" t="s">
        <v>0</v>
      </c>
      <c r="D19" s="6" t="s">
        <v>2</v>
      </c>
      <c r="E19" s="1">
        <v>50</v>
      </c>
      <c r="F19" s="1"/>
      <c r="G19" s="1"/>
      <c r="H19" s="1"/>
      <c r="I19" s="11"/>
    </row>
    <row r="20" spans="3:9" x14ac:dyDescent="0.25">
      <c r="C20" s="12" t="s">
        <v>19</v>
      </c>
      <c r="D20" s="3"/>
      <c r="E20" s="3"/>
      <c r="F20" s="3"/>
      <c r="G20" s="3"/>
      <c r="H20" s="3"/>
      <c r="I20" s="14"/>
    </row>
    <row r="21" spans="3:9" x14ac:dyDescent="0.25">
      <c r="C21" s="10" t="s">
        <v>8</v>
      </c>
      <c r="D21" s="6" t="s">
        <v>1</v>
      </c>
      <c r="E21" s="1">
        <f>3.1*2.4</f>
        <v>7.4399999999999995</v>
      </c>
      <c r="F21" s="1"/>
      <c r="G21" s="1"/>
      <c r="H21" s="1"/>
      <c r="I21" s="11"/>
    </row>
    <row r="22" spans="3:9" x14ac:dyDescent="0.25">
      <c r="C22" s="10" t="s">
        <v>10</v>
      </c>
      <c r="D22" s="6" t="s">
        <v>1</v>
      </c>
      <c r="E22" s="1">
        <f>1.4*2.4-0.8*2.1</f>
        <v>1.6799999999999997</v>
      </c>
      <c r="F22" s="1"/>
      <c r="G22" s="1"/>
      <c r="H22" s="1"/>
      <c r="I22" s="11"/>
    </row>
    <row r="23" spans="3:9" x14ac:dyDescent="0.25">
      <c r="C23" s="10" t="s">
        <v>11</v>
      </c>
      <c r="D23" s="6" t="s">
        <v>1</v>
      </c>
      <c r="E23" s="1">
        <f>0.6*2.4</f>
        <v>1.44</v>
      </c>
      <c r="F23" s="1"/>
      <c r="G23" s="1"/>
      <c r="H23" s="1">
        <v>2.4</v>
      </c>
      <c r="I23" s="11"/>
    </row>
    <row r="24" spans="3:9" x14ac:dyDescent="0.25">
      <c r="C24" s="10" t="s">
        <v>12</v>
      </c>
      <c r="D24" s="6" t="s">
        <v>1</v>
      </c>
      <c r="E24" s="1">
        <f>0.162*2.4+0.2*1.2</f>
        <v>0.62880000000000003</v>
      </c>
      <c r="F24" s="1"/>
      <c r="G24" s="1"/>
      <c r="H24" s="1"/>
      <c r="I24" s="11"/>
    </row>
    <row r="25" spans="3:9" x14ac:dyDescent="0.25">
      <c r="C25" s="10" t="s">
        <v>13</v>
      </c>
      <c r="D25" s="6" t="s">
        <v>1</v>
      </c>
      <c r="E25" s="1">
        <f>0.96*1.2</f>
        <v>1.1519999999999999</v>
      </c>
      <c r="F25" s="1"/>
      <c r="G25" s="1"/>
      <c r="H25" s="1">
        <v>1</v>
      </c>
      <c r="I25" s="11"/>
    </row>
    <row r="26" spans="3:9" x14ac:dyDescent="0.25">
      <c r="C26" s="10" t="s">
        <v>14</v>
      </c>
      <c r="D26" s="6" t="s">
        <v>1</v>
      </c>
      <c r="E26" s="1">
        <f>1.77*2.4+0.96*1.2</f>
        <v>5.4</v>
      </c>
      <c r="F26" s="1"/>
      <c r="G26" s="1"/>
      <c r="H26" s="1"/>
      <c r="I26" s="11"/>
    </row>
    <row r="27" spans="3:9" x14ac:dyDescent="0.25">
      <c r="C27" s="10" t="s">
        <v>16</v>
      </c>
      <c r="D27" s="6" t="s">
        <v>1</v>
      </c>
      <c r="E27" s="1">
        <f>1.74*1.9+3.5*0.2</f>
        <v>4.0060000000000002</v>
      </c>
      <c r="F27" s="1"/>
      <c r="G27" s="1"/>
      <c r="H27" s="1">
        <v>3.5</v>
      </c>
      <c r="I27" s="11"/>
    </row>
    <row r="28" spans="3:9" ht="15.75" thickBot="1" x14ac:dyDescent="0.3">
      <c r="C28" s="15" t="s">
        <v>0</v>
      </c>
      <c r="D28" s="2"/>
      <c r="E28" s="2"/>
      <c r="F28" s="2" t="s">
        <v>1</v>
      </c>
      <c r="G28" s="2">
        <v>5.05</v>
      </c>
      <c r="H28" s="2"/>
      <c r="I28" s="16"/>
    </row>
    <row r="29" spans="3:9" x14ac:dyDescent="0.25">
      <c r="E29" s="4">
        <f>SUM(E5:E28)</f>
        <v>107.83243999999999</v>
      </c>
      <c r="G29" s="4">
        <f>SUM(G9:G28)</f>
        <v>14.786799999999999</v>
      </c>
      <c r="H29" s="4">
        <f>SUM(H9:H28)</f>
        <v>16.64</v>
      </c>
      <c r="I29" s="4">
        <f>SUM(I9:I28)</f>
        <v>5.3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plaatimistööd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2018-06-22T17:34:31Z</dcterms:modified>
</cp:coreProperties>
</file>