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filterPrivacy="1" defaultThemeVersion="166925"/>
  <bookViews>
    <workbookView xWindow="0" yWindow="0" windowWidth="20490" windowHeight="69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0" i="1" l="1"/>
  <c r="E207" i="1"/>
  <c r="E217" i="1" s="1"/>
  <c r="E196" i="1"/>
  <c r="E193" i="1"/>
  <c r="E182" i="1"/>
  <c r="E179" i="1"/>
  <c r="E189" i="1" s="1"/>
  <c r="E168" i="1"/>
  <c r="E165" i="1"/>
  <c r="E154" i="1"/>
  <c r="E151" i="1"/>
  <c r="E161" i="1" s="1"/>
  <c r="E140" i="1"/>
  <c r="E137" i="1"/>
  <c r="E125" i="1"/>
  <c r="E122" i="1"/>
  <c r="E132" i="1" s="1"/>
  <c r="E111" i="1"/>
  <c r="E108" i="1"/>
  <c r="E97" i="1"/>
  <c r="E94" i="1"/>
  <c r="E104" i="1" s="1"/>
  <c r="E81" i="1"/>
  <c r="E78" i="1"/>
  <c r="E65" i="1"/>
  <c r="E62" i="1"/>
  <c r="E49" i="1"/>
  <c r="E46" i="1"/>
  <c r="E58" i="1" l="1"/>
  <c r="E90" i="1"/>
  <c r="E118" i="1"/>
  <c r="E147" i="1"/>
  <c r="E175" i="1"/>
  <c r="E203" i="1"/>
  <c r="E74" i="1"/>
  <c r="E220" i="1" l="1"/>
  <c r="E222" i="1" s="1"/>
  <c r="E223" i="1" l="1"/>
  <c r="E224" i="1" s="1"/>
</calcChain>
</file>

<file path=xl/sharedStrings.xml><?xml version="1.0" encoding="utf-8"?>
<sst xmlns="http://schemas.openxmlformats.org/spreadsheetml/2006/main" count="194" uniqueCount="71">
  <si>
    <t>Objekt:</t>
  </si>
  <si>
    <t>Asukoht:</t>
  </si>
  <si>
    <t>Räägu tn. 33, Tallinn</t>
  </si>
  <si>
    <t>Tellija:</t>
  </si>
  <si>
    <t>Tellija esindaja:</t>
  </si>
  <si>
    <t>Tööde nimetus</t>
  </si>
  <si>
    <t>ühik</t>
  </si>
  <si>
    <t>VÄLISVIIMISTLUS - BOKS NR.1</t>
  </si>
  <si>
    <t>PUITSEINTE VIIMISTLUS</t>
  </si>
  <si>
    <t>voodrilaud 21*145  värv</t>
  </si>
  <si>
    <t>m2</t>
  </si>
  <si>
    <t>TUULEKAST</t>
  </si>
  <si>
    <t>tuulekasti nelikantlaud 18*95</t>
  </si>
  <si>
    <t>pehkinud või kõlbmatuks muutunud voodrilaua vahetus</t>
  </si>
  <si>
    <t>jm.</t>
  </si>
  <si>
    <t>vahetamist vajavate plekkide, roovituste või mõnede muude konstruktsioonide osas lepitakse tööde hinnas täiendavalt kokku</t>
  </si>
  <si>
    <t>KOKKU</t>
  </si>
  <si>
    <t>VÄLISVIIMISTLUS - BOKS NR.2</t>
  </si>
  <si>
    <t>voodrilaud 21*145 (136) värv</t>
  </si>
  <si>
    <t>VÄLISVIIMISTLUS - BOKS NR.3</t>
  </si>
  <si>
    <t>VÄLISVIIMISTLUS - BOKS NR.4</t>
  </si>
  <si>
    <t>VÄLISVIIMISTLUS - BOKS NR.5</t>
  </si>
  <si>
    <t>VÄLISVIIMISTLUS - BOKS NR.6</t>
  </si>
  <si>
    <t>tuulekasti nelikantlaud 18*95 värv</t>
  </si>
  <si>
    <t>VÄLISVIIMISTLUS - BOKS NR.7</t>
  </si>
  <si>
    <t>VÄLISVIIMISTLUS - BOKS NR.8</t>
  </si>
  <si>
    <t>VÄLISVIIMISTLUS - BOKS NR.9</t>
  </si>
  <si>
    <t>TUULEKAST + KATUSEALUNE</t>
  </si>
  <si>
    <t>VÄLISVIIMISTLUS - BOKS NR.10</t>
  </si>
  <si>
    <t>VÄLISVIIMISTLUS - BOKS NR.11</t>
  </si>
  <si>
    <t>VÄLISVIIMISTLUS - BOKS NR.12</t>
  </si>
  <si>
    <t>SUMMA</t>
  </si>
  <si>
    <t xml:space="preserve">H I N N A P A K K U M I N E </t>
  </si>
  <si>
    <t>Mõõt</t>
  </si>
  <si>
    <t>Kogus</t>
  </si>
  <si>
    <t>Kokku</t>
  </si>
  <si>
    <t>E-posti aadress:</t>
  </si>
  <si>
    <t xml:space="preserve">TÄIENDAVAD TÖÖD </t>
  </si>
  <si>
    <t>dem/mont</t>
  </si>
  <si>
    <t>Esindaja telefon:</t>
  </si>
  <si>
    <t>KÜ Räägu 33</t>
  </si>
  <si>
    <t>Mahud alljärgnevas tabelis on võetud maja projekti joonistelt.</t>
  </si>
  <si>
    <t>KÜ e-posti aadress:</t>
  </si>
  <si>
    <t>räägumaja33@gmail.com</t>
  </si>
  <si>
    <t>Pakkumine kehtib kuni:</t>
  </si>
  <si>
    <t xml:space="preserve">Kaudsed kulud </t>
  </si>
  <si>
    <t>Ridaelamu</t>
  </si>
  <si>
    <t>Ridaelamu fassaadi värvimine + võimalik remont</t>
  </si>
  <si>
    <t>Ruutmeeter nagu punktis 3 üleval:</t>
  </si>
  <si>
    <t>Urmas Lillebach</t>
  </si>
  <si>
    <t>Esindaja e-posti aadress:</t>
  </si>
  <si>
    <t>urmas.lillebach@mail.ee</t>
  </si>
  <si>
    <t>€/ruutmeeter</t>
  </si>
  <si>
    <t>Pakkumise hinnad:</t>
  </si>
  <si>
    <t>olemasoleva varikatuse demontaas ja montaaz 1. ja 3.korrus</t>
  </si>
  <si>
    <t>olemasoleva varikatuse demontaas ja montaaz 1. korrus.</t>
  </si>
  <si>
    <t>PS.</t>
  </si>
  <si>
    <t>Viimistlustööd kokku</t>
  </si>
  <si>
    <t>Pakkumise koostaja nimi:</t>
  </si>
  <si>
    <t>Ettevõte:</t>
  </si>
  <si>
    <t>Kontakttelefon:</t>
  </si>
  <si>
    <t>Hanke korraldab KÜ, kuid võimalikud lisatööd tuleb eraldi kokku leppida iga majaboksi omanikuga. Pakkuja esitab remonditööde ettepanekud ja majaboksi omanik kinnitab võimalikud lisatööd.</t>
  </si>
  <si>
    <t>Pakkuja esindajal palume ühendust võtta tellija esindajaga, et objektiga kohapeal tutvuda.</t>
  </si>
  <si>
    <t>Ruutmeetri  ja jooksev meetri pakutavad hinnad peavad sisaldama kõik teostatavaid tööd, sealhulgas  objekti ettevalmistamine ja selle koristamine/järeltööd, võimalikud töövahendite rendid ja materjalid. Ainuke kulu, mis tellijale hiljem lisandub on käibemaks.</t>
  </si>
  <si>
    <t>Palume pakkujal täita lisatud Exceli tabeli ja tagastada see e-posti aadressile räägumaja33@gmail.com</t>
  </si>
  <si>
    <t>Pakkuja peab töödega alustama 2018. a aprilli, mai või juuni kuu jooksul, kooskõlastatud tellijaga (KÜ). Tööd tuleb lõpetada kuu aja jooksul, kuid enne 23. juunit 2018.</t>
  </si>
  <si>
    <t>Objekt koosneb kümnest kolmekordsest ja kahest kahekordsest ridamaja boksist, mille fasaad on osaliselt tellistest ja osaliselt  puidu kattega. Remonditöö hõlmab objekti kõiki puidust osasid ja kui vajalik, siis ka  plekist osi.</t>
  </si>
  <si>
    <t>Palun sisestage oma hind lahtrisse C25. Kogusummad ilmuvad allolevasse tabelisse valemite abil. 
Lisaks täitke käsitsi kõik alloleva tabeli rohelised lahtrid.</t>
  </si>
  <si>
    <t>Käibemaks</t>
  </si>
  <si>
    <t>Hinnapakkumine koos käibemaksuga:</t>
  </si>
  <si>
    <t>(Näide 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</si>
</sst>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u/>
      <sz val="11"/>
      <color theme="10"/>
      <name val="Calibri"/>
      <family val="2"/>
      <scheme val="minor"/>
    </font>
    <font>
      <sz val="11"/>
      <color theme="1"/>
      <name val="Calibri"/>
      <family val="2"/>
      <scheme val="minor"/>
    </font>
    <font>
      <sz val="14"/>
      <color theme="1"/>
      <name val="Calibri"/>
      <family val="2"/>
      <scheme val="minor"/>
    </font>
    <font>
      <u/>
      <sz val="11"/>
      <color theme="10"/>
      <name val="Calibri"/>
      <family val="2"/>
      <scheme val="minor"/>
    </font>
    <font>
      <sz val="10"/>
      <color theme="1"/>
      <name val="Calibri"/>
      <family val="2"/>
      <scheme val="minor"/>
    </font>
    <font>
      <b/>
      <sz val="11"/>
      <color theme="1"/>
      <name val="Calibri"/>
      <family val="2"/>
      <charset val="186"/>
      <scheme val="minor"/>
    </font>
    <font>
      <b/>
      <sz val="11"/>
      <color theme="1"/>
      <name val="Calibri"/>
      <family val="2"/>
      <scheme val="minor"/>
    </font>
    <font>
      <vertAlign val="superscrip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2" fillId="0" borderId="0" xfId="0" applyFont="1"/>
    <xf numFmtId="0" fontId="3" fillId="0" borderId="0" xfId="0" applyFont="1" applyAlignment="1">
      <alignment horizontal="left" wrapText="1"/>
    </xf>
    <xf numFmtId="0" fontId="2" fillId="0" borderId="0" xfId="0" applyFont="1" applyAlignment="1">
      <alignment vertical="top"/>
    </xf>
    <xf numFmtId="0" fontId="2" fillId="0" borderId="0" xfId="0" applyFont="1" applyAlignment="1">
      <alignment vertical="top" wrapText="1"/>
    </xf>
    <xf numFmtId="0" fontId="4" fillId="0" borderId="0" xfId="1" applyFont="1" applyAlignment="1">
      <alignment vertical="top"/>
    </xf>
    <xf numFmtId="0" fontId="5" fillId="0" borderId="0" xfId="0" applyFont="1" applyAlignment="1">
      <alignment horizontal="center" vertical="top"/>
    </xf>
    <xf numFmtId="0" fontId="2" fillId="0" borderId="0" xfId="0" applyFont="1" applyAlignment="1">
      <alignment horizontal="center" vertical="top"/>
    </xf>
    <xf numFmtId="0" fontId="4" fillId="0" borderId="0" xfId="1" applyFont="1" applyAlignment="1">
      <alignment horizontal="left" vertical="top"/>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vertical="top" wrapText="1"/>
    </xf>
    <xf numFmtId="0" fontId="2" fillId="3" borderId="1"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center"/>
    </xf>
    <xf numFmtId="0" fontId="6" fillId="0" borderId="2" xfId="0" applyFont="1" applyBorder="1" applyAlignment="1">
      <alignment wrapText="1"/>
    </xf>
    <xf numFmtId="0" fontId="6" fillId="0" borderId="7" xfId="0" applyFont="1" applyBorder="1" applyAlignment="1">
      <alignment horizontal="center"/>
    </xf>
    <xf numFmtId="0" fontId="6" fillId="0" borderId="3" xfId="0" applyFont="1" applyBorder="1" applyAlignment="1">
      <alignment horizontal="center"/>
    </xf>
    <xf numFmtId="0" fontId="6" fillId="0" borderId="7" xfId="0" applyFont="1" applyBorder="1"/>
    <xf numFmtId="0" fontId="6" fillId="0" borderId="5" xfId="0" applyFont="1" applyBorder="1" applyAlignment="1">
      <alignment wrapText="1"/>
    </xf>
    <xf numFmtId="0" fontId="6" fillId="0" borderId="9" xfId="0" applyFont="1" applyBorder="1" applyAlignment="1">
      <alignment horizontal="center"/>
    </xf>
    <xf numFmtId="0" fontId="6" fillId="0" borderId="6" xfId="0" applyFont="1" applyBorder="1" applyAlignment="1">
      <alignment horizontal="center"/>
    </xf>
    <xf numFmtId="0" fontId="2" fillId="0" borderId="4" xfId="0" applyFont="1" applyBorder="1" applyAlignment="1">
      <alignment wrapText="1"/>
    </xf>
    <xf numFmtId="0" fontId="2" fillId="0" borderId="8" xfId="0" applyFont="1" applyBorder="1" applyAlignment="1">
      <alignment horizontal="center"/>
    </xf>
    <xf numFmtId="0" fontId="2" fillId="0" borderId="0" xfId="0" applyFont="1" applyBorder="1"/>
    <xf numFmtId="0" fontId="2" fillId="0" borderId="8" xfId="0" applyFont="1" applyBorder="1"/>
    <xf numFmtId="0" fontId="7" fillId="0" borderId="4" xfId="0" applyFont="1" applyBorder="1" applyAlignment="1">
      <alignment wrapText="1"/>
    </xf>
    <xf numFmtId="0" fontId="8" fillId="0" borderId="0" xfId="0" applyFont="1"/>
    <xf numFmtId="0" fontId="2" fillId="3" borderId="8" xfId="0" applyFont="1" applyFill="1" applyBorder="1"/>
    <xf numFmtId="0" fontId="6" fillId="2" borderId="4" xfId="0" applyFont="1" applyFill="1" applyBorder="1" applyAlignment="1">
      <alignment wrapText="1"/>
    </xf>
    <xf numFmtId="0" fontId="6" fillId="2" borderId="8" xfId="0" applyFont="1" applyFill="1" applyBorder="1" applyAlignment="1">
      <alignment horizontal="center"/>
    </xf>
    <xf numFmtId="0" fontId="6" fillId="2" borderId="0" xfId="0" applyFont="1" applyFill="1" applyBorder="1"/>
    <xf numFmtId="0" fontId="6" fillId="2" borderId="1" xfId="0" applyFont="1" applyFill="1" applyBorder="1"/>
    <xf numFmtId="0" fontId="2" fillId="0" borderId="1" xfId="0" applyFont="1" applyBorder="1"/>
    <xf numFmtId="0" fontId="2" fillId="3" borderId="1" xfId="0" applyFont="1" applyFill="1" applyBorder="1"/>
    <xf numFmtId="0" fontId="6" fillId="2" borderId="5" xfId="0" applyFont="1" applyFill="1" applyBorder="1" applyAlignment="1">
      <alignment wrapText="1"/>
    </xf>
    <xf numFmtId="0" fontId="6" fillId="2" borderId="9" xfId="0" applyFont="1" applyFill="1" applyBorder="1" applyAlignment="1">
      <alignment horizontal="center"/>
    </xf>
    <xf numFmtId="0" fontId="6" fillId="2" borderId="6" xfId="0" applyFont="1" applyFill="1" applyBorder="1"/>
    <xf numFmtId="0" fontId="2" fillId="3" borderId="10" xfId="0" applyFont="1" applyFill="1" applyBorder="1" applyAlignment="1">
      <alignment horizontal="center"/>
    </xf>
    <xf numFmtId="0" fontId="2" fillId="3" borderId="11" xfId="0" applyFont="1" applyFill="1" applyBorder="1"/>
    <xf numFmtId="0" fontId="2" fillId="3" borderId="12" xfId="0" applyFont="1" applyFill="1" applyBorder="1"/>
    <xf numFmtId="0" fontId="2" fillId="3" borderId="10" xfId="0" applyFont="1" applyFill="1" applyBorder="1"/>
    <xf numFmtId="0" fontId="2" fillId="3" borderId="12"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urmas.lillebach@mail.ee" TargetMode="External"/><Relationship Id="rId1" Type="http://schemas.openxmlformats.org/officeDocument/2006/relationships/hyperlink" Target="mailto:r&#228;&#228;gumaja3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235"/>
  <sheetViews>
    <sheetView tabSelected="1" topLeftCell="A32" zoomScaleNormal="100" workbookViewId="0">
      <selection activeCell="B19" sqref="B19:E19"/>
    </sheetView>
  </sheetViews>
  <sheetFormatPr defaultRowHeight="15" x14ac:dyDescent="0.25"/>
  <cols>
    <col min="1" max="1" width="4.42578125" style="1" customWidth="1"/>
    <col min="2" max="2" width="43.28515625" style="10" customWidth="1"/>
    <col min="3" max="3" width="12.85546875" style="14" customWidth="1"/>
    <col min="4" max="4" width="9.7109375" style="1" customWidth="1"/>
    <col min="5" max="16384" width="9.140625" style="1"/>
  </cols>
  <sheetData>
    <row r="4" spans="1:9" ht="37.5" customHeight="1" x14ac:dyDescent="0.3">
      <c r="B4" s="2" t="s">
        <v>47</v>
      </c>
      <c r="C4" s="2"/>
      <c r="D4" s="2"/>
      <c r="E4" s="2"/>
    </row>
    <row r="6" spans="1:9" x14ac:dyDescent="0.25">
      <c r="A6" s="3"/>
      <c r="B6" s="4" t="s">
        <v>0</v>
      </c>
      <c r="C6" s="3" t="s">
        <v>46</v>
      </c>
      <c r="D6" s="3"/>
      <c r="E6" s="3"/>
    </row>
    <row r="7" spans="1:9" x14ac:dyDescent="0.25">
      <c r="A7" s="3"/>
      <c r="B7" s="4" t="s">
        <v>1</v>
      </c>
      <c r="C7" s="3" t="s">
        <v>2</v>
      </c>
      <c r="D7" s="3"/>
      <c r="E7" s="3"/>
    </row>
    <row r="8" spans="1:9" x14ac:dyDescent="0.25">
      <c r="A8" s="3"/>
      <c r="B8" s="4" t="s">
        <v>3</v>
      </c>
      <c r="C8" s="3" t="s">
        <v>40</v>
      </c>
      <c r="D8" s="3"/>
      <c r="E8" s="3"/>
    </row>
    <row r="9" spans="1:9" x14ac:dyDescent="0.25">
      <c r="A9" s="3"/>
      <c r="B9" s="4" t="s">
        <v>42</v>
      </c>
      <c r="C9" s="5" t="s">
        <v>43</v>
      </c>
      <c r="D9" s="3"/>
      <c r="E9" s="3"/>
    </row>
    <row r="10" spans="1:9" x14ac:dyDescent="0.25">
      <c r="A10" s="3"/>
      <c r="B10" s="4" t="s">
        <v>4</v>
      </c>
      <c r="C10" s="6" t="s">
        <v>49</v>
      </c>
      <c r="D10" s="3"/>
      <c r="E10" s="3"/>
    </row>
    <row r="11" spans="1:9" x14ac:dyDescent="0.25">
      <c r="A11" s="3"/>
      <c r="B11" s="4" t="s">
        <v>39</v>
      </c>
      <c r="C11" s="7">
        <v>5079100</v>
      </c>
      <c r="D11" s="3"/>
      <c r="E11" s="3"/>
    </row>
    <row r="12" spans="1:9" x14ac:dyDescent="0.25">
      <c r="A12" s="3"/>
      <c r="B12" s="4" t="s">
        <v>50</v>
      </c>
      <c r="C12" s="8" t="s">
        <v>51</v>
      </c>
      <c r="D12" s="8"/>
      <c r="E12" s="3"/>
    </row>
    <row r="13" spans="1:9" x14ac:dyDescent="0.25">
      <c r="A13" s="3"/>
      <c r="B13" s="4"/>
      <c r="C13" s="7"/>
      <c r="D13" s="3"/>
      <c r="E13" s="3"/>
    </row>
    <row r="14" spans="1:9" ht="45" customHeight="1" x14ac:dyDescent="0.25">
      <c r="A14" s="3"/>
      <c r="B14" s="9" t="s">
        <v>66</v>
      </c>
      <c r="C14" s="9"/>
      <c r="D14" s="9"/>
      <c r="E14" s="9"/>
      <c r="I14" s="10"/>
    </row>
    <row r="15" spans="1:9" ht="10.5" customHeight="1" x14ac:dyDescent="0.25">
      <c r="A15" s="3"/>
      <c r="B15" s="11"/>
      <c r="C15" s="11"/>
      <c r="D15" s="11"/>
      <c r="E15" s="11"/>
      <c r="I15" s="10"/>
    </row>
    <row r="16" spans="1:9" ht="49.5" customHeight="1" x14ac:dyDescent="0.25">
      <c r="A16" s="7">
        <v>1</v>
      </c>
      <c r="B16" s="9" t="s">
        <v>61</v>
      </c>
      <c r="C16" s="9"/>
      <c r="D16" s="9"/>
      <c r="E16" s="9"/>
    </row>
    <row r="17" spans="1:5" ht="30" customHeight="1" x14ac:dyDescent="0.25">
      <c r="A17" s="7">
        <v>2</v>
      </c>
      <c r="B17" s="9" t="s">
        <v>62</v>
      </c>
      <c r="C17" s="9"/>
      <c r="D17" s="9"/>
      <c r="E17" s="9"/>
    </row>
    <row r="18" spans="1:5" ht="61.5" customHeight="1" x14ac:dyDescent="0.25">
      <c r="A18" s="7">
        <v>3</v>
      </c>
      <c r="B18" s="9" t="s">
        <v>63</v>
      </c>
      <c r="C18" s="9"/>
      <c r="D18" s="9"/>
      <c r="E18" s="9"/>
    </row>
    <row r="19" spans="1:5" ht="32.25" customHeight="1" x14ac:dyDescent="0.25">
      <c r="A19" s="7">
        <v>4</v>
      </c>
      <c r="B19" s="9" t="s">
        <v>64</v>
      </c>
      <c r="C19" s="9"/>
      <c r="D19" s="9"/>
      <c r="E19" s="9"/>
    </row>
    <row r="20" spans="1:5" ht="48.75" customHeight="1" x14ac:dyDescent="0.25">
      <c r="A20" s="7">
        <v>5</v>
      </c>
      <c r="B20" s="9" t="s">
        <v>65</v>
      </c>
      <c r="C20" s="9"/>
      <c r="D20" s="9"/>
      <c r="E20" s="9"/>
    </row>
    <row r="21" spans="1:5" ht="16.5" customHeight="1" x14ac:dyDescent="0.25">
      <c r="A21" s="7">
        <v>6</v>
      </c>
      <c r="B21" s="9" t="s">
        <v>41</v>
      </c>
      <c r="C21" s="9"/>
      <c r="D21" s="9"/>
      <c r="E21" s="9"/>
    </row>
    <row r="22" spans="1:5" ht="16.5" customHeight="1" x14ac:dyDescent="0.25">
      <c r="A22" s="7"/>
      <c r="B22" s="11"/>
      <c r="C22" s="11"/>
      <c r="D22" s="11"/>
      <c r="E22" s="11"/>
    </row>
    <row r="23" spans="1:5" ht="16.5" customHeight="1" x14ac:dyDescent="0.25">
      <c r="A23" s="7"/>
      <c r="B23" s="11"/>
      <c r="C23" s="11"/>
      <c r="D23" s="11"/>
      <c r="E23" s="11"/>
    </row>
    <row r="24" spans="1:5" ht="16.5" customHeight="1" x14ac:dyDescent="0.25">
      <c r="A24" s="7"/>
      <c r="B24" s="11" t="s">
        <v>53</v>
      </c>
      <c r="C24" s="11"/>
      <c r="D24" s="11"/>
      <c r="E24" s="11"/>
    </row>
    <row r="25" spans="1:5" ht="16.5" customHeight="1" x14ac:dyDescent="0.25">
      <c r="A25" s="7"/>
      <c r="B25" s="11" t="s">
        <v>48</v>
      </c>
      <c r="C25" s="12">
        <v>0</v>
      </c>
      <c r="D25" s="13" t="s">
        <v>52</v>
      </c>
      <c r="E25" s="9"/>
    </row>
    <row r="26" spans="1:5" ht="16.5" customHeight="1" x14ac:dyDescent="0.25">
      <c r="A26" s="7"/>
      <c r="B26" s="11" t="s">
        <v>70</v>
      </c>
      <c r="C26" s="11"/>
      <c r="D26" s="11"/>
      <c r="E26" s="11"/>
    </row>
    <row r="27" spans="1:5" ht="43.5" customHeight="1" x14ac:dyDescent="0.25">
      <c r="A27" s="7" t="s">
        <v>56</v>
      </c>
      <c r="B27" s="9" t="s">
        <v>67</v>
      </c>
      <c r="C27" s="9"/>
      <c r="D27" s="11"/>
      <c r="E27" s="11"/>
    </row>
    <row r="28" spans="1:5" ht="16.5" customHeight="1" x14ac:dyDescent="0.25">
      <c r="A28" s="7"/>
      <c r="B28" s="9"/>
      <c r="C28" s="9"/>
      <c r="D28" s="11"/>
      <c r="E28" s="11"/>
    </row>
    <row r="29" spans="1:5" ht="16.5" customHeight="1" x14ac:dyDescent="0.25">
      <c r="A29" s="7"/>
      <c r="B29" s="11"/>
      <c r="C29" s="11"/>
      <c r="D29" s="11"/>
      <c r="E29" s="11"/>
    </row>
    <row r="30" spans="1:5" ht="16.5" customHeight="1" x14ac:dyDescent="0.25">
      <c r="A30" s="7"/>
      <c r="B30" s="11"/>
      <c r="C30" s="11"/>
      <c r="D30" s="11"/>
      <c r="E30" s="11"/>
    </row>
    <row r="31" spans="1:5" ht="16.5" customHeight="1" x14ac:dyDescent="0.25">
      <c r="A31" s="7"/>
      <c r="B31" s="11"/>
      <c r="C31" s="11"/>
      <c r="D31" s="11"/>
      <c r="E31" s="11"/>
    </row>
    <row r="32" spans="1:5" ht="16.5" customHeight="1" x14ac:dyDescent="0.25">
      <c r="A32" s="7"/>
      <c r="B32" s="11"/>
      <c r="C32" s="11"/>
      <c r="D32" s="11"/>
      <c r="E32" s="11"/>
    </row>
    <row r="33" spans="1:7" ht="16.5" customHeight="1" x14ac:dyDescent="0.25">
      <c r="A33" s="7"/>
      <c r="B33" s="11"/>
      <c r="C33" s="11"/>
      <c r="D33" s="11"/>
      <c r="E33" s="11"/>
    </row>
    <row r="34" spans="1:7" ht="16.5" customHeight="1" x14ac:dyDescent="0.25">
      <c r="A34" s="7"/>
      <c r="B34" s="11"/>
      <c r="C34" s="11"/>
      <c r="D34" s="11"/>
      <c r="E34" s="11"/>
    </row>
    <row r="35" spans="1:7" ht="16.5" customHeight="1" x14ac:dyDescent="0.25">
      <c r="A35" s="7"/>
      <c r="B35" s="11"/>
      <c r="C35" s="11"/>
      <c r="D35" s="11"/>
      <c r="E35" s="11"/>
    </row>
    <row r="36" spans="1:7" ht="16.5" customHeight="1" x14ac:dyDescent="0.25">
      <c r="A36" s="7"/>
      <c r="B36" s="11"/>
      <c r="C36" s="11"/>
      <c r="D36" s="11"/>
      <c r="E36" s="11"/>
    </row>
    <row r="37" spans="1:7" ht="16.5" customHeight="1" x14ac:dyDescent="0.25">
      <c r="A37" s="7"/>
      <c r="B37" s="11"/>
      <c r="C37" s="11"/>
      <c r="D37" s="11"/>
      <c r="E37" s="11"/>
    </row>
    <row r="38" spans="1:7" ht="16.5" customHeight="1" x14ac:dyDescent="0.25">
      <c r="A38" s="7"/>
      <c r="B38" s="11"/>
      <c r="C38" s="11"/>
      <c r="D38" s="11"/>
      <c r="E38" s="11"/>
    </row>
    <row r="39" spans="1:7" ht="16.5" customHeight="1" x14ac:dyDescent="0.25">
      <c r="A39" s="7"/>
      <c r="B39" s="11"/>
      <c r="C39" s="11"/>
      <c r="D39" s="11"/>
      <c r="E39" s="11"/>
    </row>
    <row r="40" spans="1:7" x14ac:dyDescent="0.25">
      <c r="B40" s="10" t="s">
        <v>32</v>
      </c>
    </row>
    <row r="41" spans="1:7" x14ac:dyDescent="0.25">
      <c r="B41" s="15"/>
      <c r="C41" s="16" t="s">
        <v>33</v>
      </c>
      <c r="D41" s="17"/>
      <c r="E41" s="18"/>
    </row>
    <row r="42" spans="1:7" x14ac:dyDescent="0.25">
      <c r="B42" s="19" t="s">
        <v>5</v>
      </c>
      <c r="C42" s="20" t="s">
        <v>6</v>
      </c>
      <c r="D42" s="21" t="s">
        <v>34</v>
      </c>
      <c r="E42" s="20" t="s">
        <v>35</v>
      </c>
    </row>
    <row r="43" spans="1:7" x14ac:dyDescent="0.25">
      <c r="B43" s="22"/>
      <c r="C43" s="23"/>
      <c r="D43" s="24"/>
      <c r="E43" s="25"/>
    </row>
    <row r="44" spans="1:7" x14ac:dyDescent="0.25">
      <c r="B44" s="26" t="s">
        <v>7</v>
      </c>
      <c r="C44" s="23"/>
      <c r="D44" s="24"/>
      <c r="E44" s="25"/>
    </row>
    <row r="45" spans="1:7" ht="17.25" x14ac:dyDescent="0.25">
      <c r="B45" s="22" t="s">
        <v>8</v>
      </c>
      <c r="C45" s="23"/>
      <c r="D45" s="24"/>
      <c r="E45" s="25"/>
      <c r="G45" s="27"/>
    </row>
    <row r="46" spans="1:7" x14ac:dyDescent="0.25">
      <c r="B46" s="22" t="s">
        <v>9</v>
      </c>
      <c r="C46" s="23" t="s">
        <v>10</v>
      </c>
      <c r="D46" s="24">
        <v>98.44</v>
      </c>
      <c r="E46" s="25">
        <f>D46*$C$25</f>
        <v>0</v>
      </c>
    </row>
    <row r="47" spans="1:7" x14ac:dyDescent="0.25">
      <c r="B47" s="22"/>
      <c r="C47" s="23"/>
      <c r="D47" s="24"/>
      <c r="E47" s="25"/>
    </row>
    <row r="48" spans="1:7" x14ac:dyDescent="0.25">
      <c r="B48" s="22" t="s">
        <v>11</v>
      </c>
      <c r="C48" s="23"/>
      <c r="D48" s="24"/>
      <c r="E48" s="25"/>
    </row>
    <row r="49" spans="2:5" x14ac:dyDescent="0.25">
      <c r="B49" s="22" t="s">
        <v>12</v>
      </c>
      <c r="C49" s="23" t="s">
        <v>10</v>
      </c>
      <c r="D49" s="24">
        <v>3.76</v>
      </c>
      <c r="E49" s="25">
        <f>D49*$C$25</f>
        <v>0</v>
      </c>
    </row>
    <row r="50" spans="2:5" x14ac:dyDescent="0.25">
      <c r="B50" s="22"/>
      <c r="C50" s="23"/>
      <c r="D50" s="24"/>
      <c r="E50" s="25"/>
    </row>
    <row r="51" spans="2:5" x14ac:dyDescent="0.25">
      <c r="B51" s="22" t="s">
        <v>37</v>
      </c>
      <c r="C51" s="23"/>
      <c r="D51" s="24"/>
      <c r="E51" s="25"/>
    </row>
    <row r="52" spans="2:5" ht="30" x14ac:dyDescent="0.25">
      <c r="B52" s="22" t="s">
        <v>13</v>
      </c>
      <c r="C52" s="23" t="s">
        <v>14</v>
      </c>
      <c r="D52" s="24">
        <v>1</v>
      </c>
      <c r="E52" s="28">
        <v>0</v>
      </c>
    </row>
    <row r="53" spans="2:5" x14ac:dyDescent="0.25">
      <c r="B53" s="22"/>
      <c r="C53" s="23"/>
      <c r="D53" s="24"/>
      <c r="E53" s="25"/>
    </row>
    <row r="54" spans="2:5" ht="30" x14ac:dyDescent="0.25">
      <c r="B54" s="22" t="s">
        <v>54</v>
      </c>
      <c r="C54" s="23" t="s">
        <v>38</v>
      </c>
      <c r="D54" s="24">
        <v>1</v>
      </c>
      <c r="E54" s="28">
        <v>0</v>
      </c>
    </row>
    <row r="55" spans="2:5" x14ac:dyDescent="0.25">
      <c r="B55" s="22"/>
      <c r="C55" s="23"/>
      <c r="D55" s="24"/>
      <c r="E55" s="25"/>
    </row>
    <row r="56" spans="2:5" ht="43.5" customHeight="1" x14ac:dyDescent="0.25">
      <c r="B56" s="22" t="s">
        <v>15</v>
      </c>
      <c r="C56" s="23"/>
      <c r="D56" s="24"/>
      <c r="E56" s="25"/>
    </row>
    <row r="57" spans="2:5" x14ac:dyDescent="0.25">
      <c r="B57" s="22"/>
      <c r="C57" s="23"/>
      <c r="D57" s="24"/>
      <c r="E57" s="25"/>
    </row>
    <row r="58" spans="2:5" x14ac:dyDescent="0.25">
      <c r="B58" s="29" t="s">
        <v>16</v>
      </c>
      <c r="C58" s="30"/>
      <c r="D58" s="31"/>
      <c r="E58" s="32">
        <f>E46+E49+E52+E54</f>
        <v>0</v>
      </c>
    </row>
    <row r="59" spans="2:5" x14ac:dyDescent="0.25">
      <c r="B59" s="22"/>
      <c r="C59" s="23"/>
      <c r="D59" s="24"/>
      <c r="E59" s="25"/>
    </row>
    <row r="60" spans="2:5" x14ac:dyDescent="0.25">
      <c r="B60" s="26" t="s">
        <v>17</v>
      </c>
      <c r="C60" s="23"/>
      <c r="D60" s="24"/>
      <c r="E60" s="25"/>
    </row>
    <row r="61" spans="2:5" x14ac:dyDescent="0.25">
      <c r="B61" s="22" t="s">
        <v>8</v>
      </c>
      <c r="C61" s="23"/>
      <c r="D61" s="24"/>
      <c r="E61" s="25"/>
    </row>
    <row r="62" spans="2:5" x14ac:dyDescent="0.25">
      <c r="B62" s="22" t="s">
        <v>18</v>
      </c>
      <c r="C62" s="23" t="s">
        <v>10</v>
      </c>
      <c r="D62" s="24">
        <v>40.119999999999997</v>
      </c>
      <c r="E62" s="25">
        <f>D62*$C$25</f>
        <v>0</v>
      </c>
    </row>
    <row r="63" spans="2:5" x14ac:dyDescent="0.25">
      <c r="B63" s="22"/>
      <c r="C63" s="23"/>
      <c r="D63" s="24"/>
      <c r="E63" s="25"/>
    </row>
    <row r="64" spans="2:5" x14ac:dyDescent="0.25">
      <c r="B64" s="22" t="s">
        <v>11</v>
      </c>
      <c r="C64" s="23"/>
      <c r="D64" s="24"/>
      <c r="E64" s="25"/>
    </row>
    <row r="65" spans="2:5" x14ac:dyDescent="0.25">
      <c r="B65" s="22" t="s">
        <v>12</v>
      </c>
      <c r="C65" s="23" t="s">
        <v>10</v>
      </c>
      <c r="D65" s="24">
        <v>3.76</v>
      </c>
      <c r="E65" s="25">
        <f>D65*$C$25</f>
        <v>0</v>
      </c>
    </row>
    <row r="66" spans="2:5" x14ac:dyDescent="0.25">
      <c r="B66" s="22"/>
      <c r="C66" s="23"/>
      <c r="D66" s="24"/>
      <c r="E66" s="25"/>
    </row>
    <row r="67" spans="2:5" x14ac:dyDescent="0.25">
      <c r="B67" s="22" t="s">
        <v>37</v>
      </c>
      <c r="C67" s="23"/>
      <c r="D67" s="24"/>
      <c r="E67" s="25"/>
    </row>
    <row r="68" spans="2:5" ht="30" x14ac:dyDescent="0.25">
      <c r="B68" s="22" t="s">
        <v>13</v>
      </c>
      <c r="C68" s="23" t="s">
        <v>14</v>
      </c>
      <c r="D68" s="24">
        <v>1</v>
      </c>
      <c r="E68" s="28">
        <v>0</v>
      </c>
    </row>
    <row r="69" spans="2:5" x14ac:dyDescent="0.25">
      <c r="B69" s="22"/>
      <c r="C69" s="23"/>
      <c r="D69" s="24"/>
      <c r="E69" s="25"/>
    </row>
    <row r="70" spans="2:5" ht="30" x14ac:dyDescent="0.25">
      <c r="B70" s="22" t="s">
        <v>54</v>
      </c>
      <c r="C70" s="23" t="s">
        <v>38</v>
      </c>
      <c r="D70" s="24">
        <v>1</v>
      </c>
      <c r="E70" s="28">
        <v>0</v>
      </c>
    </row>
    <row r="71" spans="2:5" x14ac:dyDescent="0.25">
      <c r="B71" s="22"/>
      <c r="C71" s="23"/>
      <c r="D71" s="24"/>
      <c r="E71" s="25"/>
    </row>
    <row r="72" spans="2:5" ht="44.25" customHeight="1" x14ac:dyDescent="0.25">
      <c r="B72" s="22" t="s">
        <v>15</v>
      </c>
      <c r="C72" s="23"/>
      <c r="D72" s="24"/>
      <c r="E72" s="25"/>
    </row>
    <row r="73" spans="2:5" x14ac:dyDescent="0.25">
      <c r="B73" s="22"/>
      <c r="C73" s="23"/>
      <c r="D73" s="24"/>
      <c r="E73" s="25"/>
    </row>
    <row r="74" spans="2:5" x14ac:dyDescent="0.25">
      <c r="B74" s="29" t="s">
        <v>16</v>
      </c>
      <c r="C74" s="30"/>
      <c r="D74" s="31"/>
      <c r="E74" s="32">
        <f>E62+E65+E68+E70</f>
        <v>0</v>
      </c>
    </row>
    <row r="75" spans="2:5" x14ac:dyDescent="0.25">
      <c r="B75" s="22"/>
      <c r="C75" s="23"/>
      <c r="D75" s="24"/>
      <c r="E75" s="25"/>
    </row>
    <row r="76" spans="2:5" x14ac:dyDescent="0.25">
      <c r="B76" s="26" t="s">
        <v>19</v>
      </c>
      <c r="C76" s="23"/>
      <c r="D76" s="24"/>
      <c r="E76" s="25"/>
    </row>
    <row r="77" spans="2:5" x14ac:dyDescent="0.25">
      <c r="B77" s="22" t="s">
        <v>8</v>
      </c>
      <c r="C77" s="23"/>
      <c r="D77" s="24"/>
      <c r="E77" s="25"/>
    </row>
    <row r="78" spans="2:5" x14ac:dyDescent="0.25">
      <c r="B78" s="22" t="s">
        <v>18</v>
      </c>
      <c r="C78" s="23" t="s">
        <v>10</v>
      </c>
      <c r="D78" s="24">
        <v>55.14</v>
      </c>
      <c r="E78" s="25">
        <f>D78*$C$25</f>
        <v>0</v>
      </c>
    </row>
    <row r="79" spans="2:5" x14ac:dyDescent="0.25">
      <c r="B79" s="22"/>
      <c r="C79" s="23"/>
      <c r="D79" s="24"/>
      <c r="E79" s="25"/>
    </row>
    <row r="80" spans="2:5" x14ac:dyDescent="0.25">
      <c r="B80" s="22" t="s">
        <v>11</v>
      </c>
      <c r="C80" s="23"/>
      <c r="D80" s="24"/>
      <c r="E80" s="25"/>
    </row>
    <row r="81" spans="2:5" x14ac:dyDescent="0.25">
      <c r="B81" s="22" t="s">
        <v>12</v>
      </c>
      <c r="C81" s="23" t="s">
        <v>10</v>
      </c>
      <c r="D81" s="24">
        <v>3.76</v>
      </c>
      <c r="E81" s="25">
        <f>D81*$C$25</f>
        <v>0</v>
      </c>
    </row>
    <row r="82" spans="2:5" x14ac:dyDescent="0.25">
      <c r="B82" s="22"/>
      <c r="C82" s="23"/>
      <c r="D82" s="24"/>
      <c r="E82" s="25"/>
    </row>
    <row r="83" spans="2:5" x14ac:dyDescent="0.25">
      <c r="B83" s="22" t="s">
        <v>37</v>
      </c>
      <c r="C83" s="23"/>
      <c r="D83" s="24"/>
      <c r="E83" s="25"/>
    </row>
    <row r="84" spans="2:5" ht="30" x14ac:dyDescent="0.25">
      <c r="B84" s="22" t="s">
        <v>13</v>
      </c>
      <c r="C84" s="23" t="s">
        <v>14</v>
      </c>
      <c r="D84" s="24">
        <v>1</v>
      </c>
      <c r="E84" s="28">
        <v>0</v>
      </c>
    </row>
    <row r="85" spans="2:5" x14ac:dyDescent="0.25">
      <c r="B85" s="22"/>
      <c r="C85" s="23"/>
      <c r="D85" s="24"/>
      <c r="E85" s="25"/>
    </row>
    <row r="86" spans="2:5" ht="30" x14ac:dyDescent="0.25">
      <c r="B86" s="22" t="s">
        <v>55</v>
      </c>
      <c r="C86" s="23" t="s">
        <v>38</v>
      </c>
      <c r="D86" s="24">
        <v>1</v>
      </c>
      <c r="E86" s="28">
        <v>0</v>
      </c>
    </row>
    <row r="87" spans="2:5" x14ac:dyDescent="0.25">
      <c r="B87" s="22"/>
      <c r="C87" s="23"/>
      <c r="D87" s="24"/>
      <c r="E87" s="25"/>
    </row>
    <row r="88" spans="2:5" ht="45" customHeight="1" x14ac:dyDescent="0.25">
      <c r="B88" s="22" t="s">
        <v>15</v>
      </c>
      <c r="C88" s="23"/>
      <c r="D88" s="24"/>
      <c r="E88" s="25"/>
    </row>
    <row r="89" spans="2:5" x14ac:dyDescent="0.25">
      <c r="B89" s="22"/>
      <c r="C89" s="23"/>
      <c r="D89" s="24"/>
      <c r="E89" s="25"/>
    </row>
    <row r="90" spans="2:5" x14ac:dyDescent="0.25">
      <c r="B90" s="29" t="s">
        <v>16</v>
      </c>
      <c r="C90" s="30"/>
      <c r="D90" s="31"/>
      <c r="E90" s="32">
        <f>E78+E81+E84+E86</f>
        <v>0</v>
      </c>
    </row>
    <row r="91" spans="2:5" x14ac:dyDescent="0.25">
      <c r="B91" s="22"/>
      <c r="C91" s="23"/>
      <c r="D91" s="24"/>
      <c r="E91" s="25"/>
    </row>
    <row r="92" spans="2:5" x14ac:dyDescent="0.25">
      <c r="B92" s="26" t="s">
        <v>20</v>
      </c>
      <c r="C92" s="23"/>
      <c r="D92" s="24"/>
      <c r="E92" s="25"/>
    </row>
    <row r="93" spans="2:5" x14ac:dyDescent="0.25">
      <c r="B93" s="22" t="s">
        <v>8</v>
      </c>
      <c r="C93" s="23"/>
      <c r="D93" s="24"/>
      <c r="E93" s="25"/>
    </row>
    <row r="94" spans="2:5" x14ac:dyDescent="0.25">
      <c r="B94" s="22" t="s">
        <v>18</v>
      </c>
      <c r="C94" s="23" t="s">
        <v>10</v>
      </c>
      <c r="D94" s="24">
        <v>71.239999999999995</v>
      </c>
      <c r="E94" s="25">
        <f>D94*$C$25</f>
        <v>0</v>
      </c>
    </row>
    <row r="95" spans="2:5" x14ac:dyDescent="0.25">
      <c r="B95" s="22"/>
      <c r="C95" s="23"/>
      <c r="D95" s="24"/>
      <c r="E95" s="25"/>
    </row>
    <row r="96" spans="2:5" x14ac:dyDescent="0.25">
      <c r="B96" s="22" t="s">
        <v>11</v>
      </c>
      <c r="C96" s="23"/>
      <c r="D96" s="24"/>
      <c r="E96" s="25"/>
    </row>
    <row r="97" spans="2:5" x14ac:dyDescent="0.25">
      <c r="B97" s="22" t="s">
        <v>12</v>
      </c>
      <c r="C97" s="23" t="s">
        <v>10</v>
      </c>
      <c r="D97" s="24">
        <v>3.76</v>
      </c>
      <c r="E97" s="25">
        <f>D97*$C$25</f>
        <v>0</v>
      </c>
    </row>
    <row r="98" spans="2:5" x14ac:dyDescent="0.25">
      <c r="B98" s="22"/>
      <c r="C98" s="23"/>
      <c r="D98" s="24"/>
      <c r="E98" s="25"/>
    </row>
    <row r="99" spans="2:5" x14ac:dyDescent="0.25">
      <c r="B99" s="22" t="s">
        <v>37</v>
      </c>
      <c r="C99" s="23"/>
      <c r="D99" s="24"/>
      <c r="E99" s="25"/>
    </row>
    <row r="100" spans="2:5" ht="30" x14ac:dyDescent="0.25">
      <c r="B100" s="22" t="s">
        <v>13</v>
      </c>
      <c r="C100" s="23" t="s">
        <v>14</v>
      </c>
      <c r="D100" s="24">
        <v>1</v>
      </c>
      <c r="E100" s="28">
        <v>0</v>
      </c>
    </row>
    <row r="101" spans="2:5" x14ac:dyDescent="0.25">
      <c r="B101" s="22"/>
      <c r="C101" s="23"/>
      <c r="D101" s="24"/>
      <c r="E101" s="25"/>
    </row>
    <row r="102" spans="2:5" ht="42" customHeight="1" x14ac:dyDescent="0.25">
      <c r="B102" s="22" t="s">
        <v>15</v>
      </c>
      <c r="C102" s="23"/>
      <c r="D102" s="24"/>
      <c r="E102" s="25"/>
    </row>
    <row r="103" spans="2:5" x14ac:dyDescent="0.25">
      <c r="B103" s="22"/>
      <c r="C103" s="23"/>
      <c r="D103" s="24"/>
      <c r="E103" s="25"/>
    </row>
    <row r="104" spans="2:5" x14ac:dyDescent="0.25">
      <c r="B104" s="29" t="s">
        <v>16</v>
      </c>
      <c r="C104" s="30"/>
      <c r="D104" s="31"/>
      <c r="E104" s="32">
        <f>E94+E97+E100</f>
        <v>0</v>
      </c>
    </row>
    <row r="105" spans="2:5" x14ac:dyDescent="0.25">
      <c r="B105" s="22"/>
      <c r="C105" s="23"/>
      <c r="D105" s="24"/>
      <c r="E105" s="25"/>
    </row>
    <row r="106" spans="2:5" x14ac:dyDescent="0.25">
      <c r="B106" s="26" t="s">
        <v>21</v>
      </c>
      <c r="C106" s="23"/>
      <c r="D106" s="24"/>
      <c r="E106" s="25"/>
    </row>
    <row r="107" spans="2:5" x14ac:dyDescent="0.25">
      <c r="B107" s="22" t="s">
        <v>8</v>
      </c>
      <c r="C107" s="23"/>
      <c r="D107" s="24"/>
      <c r="E107" s="25"/>
    </row>
    <row r="108" spans="2:5" x14ac:dyDescent="0.25">
      <c r="B108" s="22" t="s">
        <v>18</v>
      </c>
      <c r="C108" s="23" t="s">
        <v>10</v>
      </c>
      <c r="D108" s="24">
        <v>48.7</v>
      </c>
      <c r="E108" s="25">
        <f>D108*$C$25</f>
        <v>0</v>
      </c>
    </row>
    <row r="109" spans="2:5" x14ac:dyDescent="0.25">
      <c r="B109" s="22"/>
      <c r="C109" s="23"/>
      <c r="D109" s="24"/>
      <c r="E109" s="25"/>
    </row>
    <row r="110" spans="2:5" x14ac:dyDescent="0.25">
      <c r="B110" s="22" t="s">
        <v>11</v>
      </c>
      <c r="C110" s="23"/>
      <c r="D110" s="24"/>
      <c r="E110" s="25"/>
    </row>
    <row r="111" spans="2:5" x14ac:dyDescent="0.25">
      <c r="B111" s="22" t="s">
        <v>12</v>
      </c>
      <c r="C111" s="23" t="s">
        <v>10</v>
      </c>
      <c r="D111" s="24">
        <v>3.76</v>
      </c>
      <c r="E111" s="25">
        <f>D111*$C$25</f>
        <v>0</v>
      </c>
    </row>
    <row r="112" spans="2:5" x14ac:dyDescent="0.25">
      <c r="B112" s="22"/>
      <c r="C112" s="23"/>
      <c r="D112" s="24"/>
      <c r="E112" s="25"/>
    </row>
    <row r="113" spans="2:5" x14ac:dyDescent="0.25">
      <c r="B113" s="22" t="s">
        <v>37</v>
      </c>
      <c r="C113" s="23"/>
      <c r="D113" s="24"/>
      <c r="E113" s="25"/>
    </row>
    <row r="114" spans="2:5" ht="30" x14ac:dyDescent="0.25">
      <c r="B114" s="22" t="s">
        <v>13</v>
      </c>
      <c r="C114" s="23" t="s">
        <v>14</v>
      </c>
      <c r="D114" s="24">
        <v>1</v>
      </c>
      <c r="E114" s="28">
        <v>0</v>
      </c>
    </row>
    <row r="115" spans="2:5" x14ac:dyDescent="0.25">
      <c r="B115" s="22"/>
      <c r="C115" s="23"/>
      <c r="D115" s="24"/>
      <c r="E115" s="25"/>
    </row>
    <row r="116" spans="2:5" ht="40.5" customHeight="1" x14ac:dyDescent="0.25">
      <c r="B116" s="22" t="s">
        <v>15</v>
      </c>
      <c r="C116" s="23"/>
      <c r="D116" s="24"/>
      <c r="E116" s="25"/>
    </row>
    <row r="117" spans="2:5" x14ac:dyDescent="0.25">
      <c r="B117" s="22"/>
      <c r="C117" s="23"/>
      <c r="D117" s="24"/>
      <c r="E117" s="25"/>
    </row>
    <row r="118" spans="2:5" x14ac:dyDescent="0.25">
      <c r="B118" s="29" t="s">
        <v>16</v>
      </c>
      <c r="C118" s="30"/>
      <c r="D118" s="31"/>
      <c r="E118" s="32">
        <f>E108+E111+E114</f>
        <v>0</v>
      </c>
    </row>
    <row r="119" spans="2:5" x14ac:dyDescent="0.25">
      <c r="B119" s="22"/>
      <c r="C119" s="23"/>
      <c r="D119" s="24"/>
      <c r="E119" s="25"/>
    </row>
    <row r="120" spans="2:5" x14ac:dyDescent="0.25">
      <c r="B120" s="26" t="s">
        <v>22</v>
      </c>
      <c r="C120" s="23"/>
      <c r="D120" s="24"/>
      <c r="E120" s="25"/>
    </row>
    <row r="121" spans="2:5" x14ac:dyDescent="0.25">
      <c r="B121" s="22" t="s">
        <v>8</v>
      </c>
      <c r="C121" s="23"/>
      <c r="D121" s="24"/>
      <c r="E121" s="25"/>
    </row>
    <row r="122" spans="2:5" x14ac:dyDescent="0.25">
      <c r="B122" s="22" t="s">
        <v>18</v>
      </c>
      <c r="C122" s="23" t="s">
        <v>10</v>
      </c>
      <c r="D122" s="24">
        <v>69.78</v>
      </c>
      <c r="E122" s="25">
        <f>D122*$C$25</f>
        <v>0</v>
      </c>
    </row>
    <row r="123" spans="2:5" x14ac:dyDescent="0.25">
      <c r="B123" s="22"/>
      <c r="C123" s="23"/>
      <c r="D123" s="24"/>
      <c r="E123" s="25"/>
    </row>
    <row r="124" spans="2:5" x14ac:dyDescent="0.25">
      <c r="B124" s="22" t="s">
        <v>11</v>
      </c>
      <c r="C124" s="23"/>
      <c r="D124" s="24"/>
      <c r="E124" s="25"/>
    </row>
    <row r="125" spans="2:5" x14ac:dyDescent="0.25">
      <c r="B125" s="22" t="s">
        <v>23</v>
      </c>
      <c r="C125" s="23" t="s">
        <v>10</v>
      </c>
      <c r="D125" s="24">
        <v>7.52</v>
      </c>
      <c r="E125" s="25">
        <f>D125*$C$25</f>
        <v>0</v>
      </c>
    </row>
    <row r="126" spans="2:5" x14ac:dyDescent="0.25">
      <c r="B126" s="22"/>
      <c r="C126" s="23"/>
      <c r="D126" s="24"/>
      <c r="E126" s="25"/>
    </row>
    <row r="127" spans="2:5" x14ac:dyDescent="0.25">
      <c r="B127" s="22" t="s">
        <v>37</v>
      </c>
      <c r="C127" s="23"/>
      <c r="D127" s="24"/>
      <c r="E127" s="25"/>
    </row>
    <row r="128" spans="2:5" ht="30" x14ac:dyDescent="0.25">
      <c r="B128" s="22" t="s">
        <v>13</v>
      </c>
      <c r="C128" s="23" t="s">
        <v>14</v>
      </c>
      <c r="D128" s="24">
        <v>1</v>
      </c>
      <c r="E128" s="28">
        <v>0</v>
      </c>
    </row>
    <row r="129" spans="2:5" x14ac:dyDescent="0.25">
      <c r="B129" s="22"/>
      <c r="C129" s="23"/>
      <c r="D129" s="24"/>
      <c r="E129" s="25"/>
    </row>
    <row r="130" spans="2:5" ht="42.75" customHeight="1" x14ac:dyDescent="0.25">
      <c r="B130" s="22" t="s">
        <v>15</v>
      </c>
      <c r="C130" s="23"/>
      <c r="D130" s="24"/>
      <c r="E130" s="25"/>
    </row>
    <row r="131" spans="2:5" x14ac:dyDescent="0.25">
      <c r="B131" s="22"/>
      <c r="C131" s="23"/>
      <c r="D131" s="24"/>
      <c r="E131" s="25"/>
    </row>
    <row r="132" spans="2:5" x14ac:dyDescent="0.25">
      <c r="B132" s="29" t="s">
        <v>16</v>
      </c>
      <c r="C132" s="30"/>
      <c r="D132" s="31"/>
      <c r="E132" s="32">
        <f>E122+E125+E128</f>
        <v>0</v>
      </c>
    </row>
    <row r="133" spans="2:5" x14ac:dyDescent="0.25">
      <c r="B133" s="22"/>
      <c r="C133" s="23"/>
      <c r="D133" s="24"/>
      <c r="E133" s="25"/>
    </row>
    <row r="134" spans="2:5" x14ac:dyDescent="0.25">
      <c r="B134" s="26" t="s">
        <v>24</v>
      </c>
      <c r="C134" s="23"/>
      <c r="D134" s="24"/>
      <c r="E134" s="25"/>
    </row>
    <row r="135" spans="2:5" x14ac:dyDescent="0.25">
      <c r="B135" s="22" t="s">
        <v>8</v>
      </c>
      <c r="C135" s="23"/>
      <c r="D135" s="24"/>
      <c r="E135" s="25"/>
    </row>
    <row r="136" spans="2:5" x14ac:dyDescent="0.25">
      <c r="B136" s="22"/>
      <c r="C136" s="23"/>
      <c r="D136" s="24"/>
      <c r="E136" s="25"/>
    </row>
    <row r="137" spans="2:5" x14ac:dyDescent="0.25">
      <c r="B137" s="22" t="s">
        <v>18</v>
      </c>
      <c r="C137" s="23" t="s">
        <v>10</v>
      </c>
      <c r="D137" s="24">
        <v>52.5</v>
      </c>
      <c r="E137" s="25">
        <f>D137*$C$25</f>
        <v>0</v>
      </c>
    </row>
    <row r="138" spans="2:5" x14ac:dyDescent="0.25">
      <c r="B138" s="22"/>
      <c r="C138" s="23"/>
      <c r="D138" s="24"/>
      <c r="E138" s="25"/>
    </row>
    <row r="139" spans="2:5" x14ac:dyDescent="0.25">
      <c r="B139" s="22" t="s">
        <v>11</v>
      </c>
      <c r="C139" s="23"/>
      <c r="D139" s="24"/>
      <c r="E139" s="25"/>
    </row>
    <row r="140" spans="2:5" x14ac:dyDescent="0.25">
      <c r="B140" s="22" t="s">
        <v>23</v>
      </c>
      <c r="C140" s="23" t="s">
        <v>10</v>
      </c>
      <c r="D140" s="24">
        <v>7.52</v>
      </c>
      <c r="E140" s="25">
        <f>D140*$C$25</f>
        <v>0</v>
      </c>
    </row>
    <row r="141" spans="2:5" x14ac:dyDescent="0.25">
      <c r="B141" s="22"/>
      <c r="C141" s="23"/>
      <c r="D141" s="24"/>
      <c r="E141" s="25"/>
    </row>
    <row r="142" spans="2:5" x14ac:dyDescent="0.25">
      <c r="B142" s="22" t="s">
        <v>37</v>
      </c>
      <c r="C142" s="23"/>
      <c r="D142" s="24"/>
      <c r="E142" s="25"/>
    </row>
    <row r="143" spans="2:5" ht="30" x14ac:dyDescent="0.25">
      <c r="B143" s="22" t="s">
        <v>13</v>
      </c>
      <c r="C143" s="23" t="s">
        <v>14</v>
      </c>
      <c r="D143" s="24">
        <v>1</v>
      </c>
      <c r="E143" s="28">
        <v>0</v>
      </c>
    </row>
    <row r="144" spans="2:5" x14ac:dyDescent="0.25">
      <c r="B144" s="22"/>
      <c r="C144" s="23"/>
      <c r="D144" s="24"/>
      <c r="E144" s="25"/>
    </row>
    <row r="145" spans="2:5" ht="43.5" customHeight="1" x14ac:dyDescent="0.25">
      <c r="B145" s="22" t="s">
        <v>15</v>
      </c>
      <c r="C145" s="23"/>
      <c r="D145" s="24"/>
      <c r="E145" s="25"/>
    </row>
    <row r="146" spans="2:5" x14ac:dyDescent="0.25">
      <c r="B146" s="22"/>
      <c r="C146" s="23"/>
      <c r="D146" s="24"/>
      <c r="E146" s="25"/>
    </row>
    <row r="147" spans="2:5" x14ac:dyDescent="0.25">
      <c r="B147" s="29" t="s">
        <v>16</v>
      </c>
      <c r="C147" s="30"/>
      <c r="D147" s="31"/>
      <c r="E147" s="32">
        <f>E137+E140+E143</f>
        <v>0</v>
      </c>
    </row>
    <row r="148" spans="2:5" x14ac:dyDescent="0.25">
      <c r="B148" s="22"/>
      <c r="C148" s="23"/>
      <c r="D148" s="24"/>
      <c r="E148" s="25"/>
    </row>
    <row r="149" spans="2:5" x14ac:dyDescent="0.25">
      <c r="B149" s="26" t="s">
        <v>25</v>
      </c>
      <c r="C149" s="23"/>
      <c r="D149" s="24"/>
      <c r="E149" s="25"/>
    </row>
    <row r="150" spans="2:5" x14ac:dyDescent="0.25">
      <c r="B150" s="22" t="s">
        <v>8</v>
      </c>
      <c r="C150" s="23"/>
      <c r="D150" s="24"/>
      <c r="E150" s="25"/>
    </row>
    <row r="151" spans="2:5" x14ac:dyDescent="0.25">
      <c r="B151" s="22" t="s">
        <v>18</v>
      </c>
      <c r="C151" s="23" t="s">
        <v>10</v>
      </c>
      <c r="D151" s="24">
        <v>63.54</v>
      </c>
      <c r="E151" s="25">
        <f>D151*$C$25</f>
        <v>0</v>
      </c>
    </row>
    <row r="152" spans="2:5" x14ac:dyDescent="0.25">
      <c r="B152" s="22"/>
      <c r="C152" s="23"/>
      <c r="D152" s="24"/>
      <c r="E152" s="25"/>
    </row>
    <row r="153" spans="2:5" x14ac:dyDescent="0.25">
      <c r="B153" s="22" t="s">
        <v>11</v>
      </c>
      <c r="C153" s="23"/>
      <c r="D153" s="24"/>
      <c r="E153" s="25"/>
    </row>
    <row r="154" spans="2:5" x14ac:dyDescent="0.25">
      <c r="B154" s="22" t="s">
        <v>23</v>
      </c>
      <c r="C154" s="23" t="s">
        <v>10</v>
      </c>
      <c r="D154" s="24">
        <v>7.52</v>
      </c>
      <c r="E154" s="25">
        <f>D154*$C$25</f>
        <v>0</v>
      </c>
    </row>
    <row r="155" spans="2:5" x14ac:dyDescent="0.25">
      <c r="B155" s="22"/>
      <c r="C155" s="23"/>
      <c r="D155" s="24"/>
      <c r="E155" s="25"/>
    </row>
    <row r="156" spans="2:5" x14ac:dyDescent="0.25">
      <c r="B156" s="22" t="s">
        <v>37</v>
      </c>
      <c r="C156" s="23"/>
      <c r="D156" s="24"/>
      <c r="E156" s="25"/>
    </row>
    <row r="157" spans="2:5" ht="30" x14ac:dyDescent="0.25">
      <c r="B157" s="22" t="s">
        <v>13</v>
      </c>
      <c r="C157" s="23" t="s">
        <v>14</v>
      </c>
      <c r="D157" s="24">
        <v>1</v>
      </c>
      <c r="E157" s="28">
        <v>0</v>
      </c>
    </row>
    <row r="158" spans="2:5" x14ac:dyDescent="0.25">
      <c r="B158" s="22"/>
      <c r="C158" s="23"/>
      <c r="D158" s="24"/>
      <c r="E158" s="25"/>
    </row>
    <row r="159" spans="2:5" ht="42" customHeight="1" x14ac:dyDescent="0.25">
      <c r="B159" s="22" t="s">
        <v>15</v>
      </c>
      <c r="C159" s="23"/>
      <c r="D159" s="24"/>
      <c r="E159" s="25"/>
    </row>
    <row r="160" spans="2:5" x14ac:dyDescent="0.25">
      <c r="B160" s="22"/>
      <c r="C160" s="23"/>
      <c r="D160" s="24"/>
      <c r="E160" s="25"/>
    </row>
    <row r="161" spans="2:5" x14ac:dyDescent="0.25">
      <c r="B161" s="29" t="s">
        <v>16</v>
      </c>
      <c r="C161" s="30"/>
      <c r="D161" s="31"/>
      <c r="E161" s="32">
        <f>E151+E154+E157</f>
        <v>0</v>
      </c>
    </row>
    <row r="162" spans="2:5" x14ac:dyDescent="0.25">
      <c r="B162" s="22"/>
      <c r="C162" s="23"/>
      <c r="D162" s="24"/>
      <c r="E162" s="25"/>
    </row>
    <row r="163" spans="2:5" x14ac:dyDescent="0.25">
      <c r="B163" s="26" t="s">
        <v>26</v>
      </c>
      <c r="C163" s="23"/>
      <c r="D163" s="24"/>
      <c r="E163" s="25"/>
    </row>
    <row r="164" spans="2:5" x14ac:dyDescent="0.25">
      <c r="B164" s="22" t="s">
        <v>8</v>
      </c>
      <c r="C164" s="23"/>
      <c r="D164" s="24"/>
      <c r="E164" s="25"/>
    </row>
    <row r="165" spans="2:5" x14ac:dyDescent="0.25">
      <c r="B165" s="22" t="s">
        <v>18</v>
      </c>
      <c r="C165" s="23" t="s">
        <v>10</v>
      </c>
      <c r="D165" s="24">
        <v>74.739999999999995</v>
      </c>
      <c r="E165" s="25">
        <f>D165*$C$25</f>
        <v>0</v>
      </c>
    </row>
    <row r="166" spans="2:5" x14ac:dyDescent="0.25">
      <c r="B166" s="22"/>
      <c r="C166" s="23"/>
      <c r="D166" s="24"/>
      <c r="E166" s="25"/>
    </row>
    <row r="167" spans="2:5" x14ac:dyDescent="0.25">
      <c r="B167" s="22" t="s">
        <v>27</v>
      </c>
      <c r="C167" s="23"/>
      <c r="D167" s="24"/>
      <c r="E167" s="25"/>
    </row>
    <row r="168" spans="2:5" x14ac:dyDescent="0.25">
      <c r="B168" s="22" t="s">
        <v>23</v>
      </c>
      <c r="C168" s="23" t="s">
        <v>10</v>
      </c>
      <c r="D168" s="24">
        <v>36.76</v>
      </c>
      <c r="E168" s="25">
        <f>D168*$C$25</f>
        <v>0</v>
      </c>
    </row>
    <row r="169" spans="2:5" x14ac:dyDescent="0.25">
      <c r="B169" s="22"/>
      <c r="C169" s="23"/>
      <c r="D169" s="24"/>
      <c r="E169" s="25"/>
    </row>
    <row r="170" spans="2:5" x14ac:dyDescent="0.25">
      <c r="B170" s="22" t="s">
        <v>37</v>
      </c>
      <c r="C170" s="23"/>
      <c r="D170" s="24"/>
      <c r="E170" s="25"/>
    </row>
    <row r="171" spans="2:5" ht="30" x14ac:dyDescent="0.25">
      <c r="B171" s="22" t="s">
        <v>13</v>
      </c>
      <c r="C171" s="23" t="s">
        <v>14</v>
      </c>
      <c r="D171" s="24">
        <v>1</v>
      </c>
      <c r="E171" s="28">
        <v>0</v>
      </c>
    </row>
    <row r="172" spans="2:5" x14ac:dyDescent="0.25">
      <c r="B172" s="22"/>
      <c r="C172" s="23"/>
      <c r="D172" s="24"/>
      <c r="E172" s="25"/>
    </row>
    <row r="173" spans="2:5" ht="45.75" customHeight="1" x14ac:dyDescent="0.25">
      <c r="B173" s="22" t="s">
        <v>15</v>
      </c>
      <c r="C173" s="23"/>
      <c r="D173" s="24"/>
      <c r="E173" s="25"/>
    </row>
    <row r="174" spans="2:5" x14ac:dyDescent="0.25">
      <c r="B174" s="22"/>
      <c r="C174" s="23"/>
      <c r="D174" s="24"/>
      <c r="E174" s="25"/>
    </row>
    <row r="175" spans="2:5" x14ac:dyDescent="0.25">
      <c r="B175" s="29" t="s">
        <v>16</v>
      </c>
      <c r="C175" s="30"/>
      <c r="D175" s="31"/>
      <c r="E175" s="32">
        <f>E165+E168+E171</f>
        <v>0</v>
      </c>
    </row>
    <row r="176" spans="2:5" x14ac:dyDescent="0.25">
      <c r="B176" s="22"/>
      <c r="C176" s="23"/>
      <c r="D176" s="24"/>
      <c r="E176" s="25"/>
    </row>
    <row r="177" spans="2:5" x14ac:dyDescent="0.25">
      <c r="B177" s="26" t="s">
        <v>28</v>
      </c>
      <c r="C177" s="23"/>
      <c r="D177" s="24"/>
      <c r="E177" s="25"/>
    </row>
    <row r="178" spans="2:5" x14ac:dyDescent="0.25">
      <c r="B178" s="22" t="s">
        <v>8</v>
      </c>
      <c r="C178" s="23"/>
      <c r="D178" s="24"/>
      <c r="E178" s="25"/>
    </row>
    <row r="179" spans="2:5" x14ac:dyDescent="0.25">
      <c r="B179" s="22" t="s">
        <v>18</v>
      </c>
      <c r="C179" s="23" t="s">
        <v>10</v>
      </c>
      <c r="D179" s="24">
        <v>74.739999999999995</v>
      </c>
      <c r="E179" s="25">
        <f>D179*$C$25</f>
        <v>0</v>
      </c>
    </row>
    <row r="180" spans="2:5" x14ac:dyDescent="0.25">
      <c r="B180" s="22"/>
      <c r="C180" s="23"/>
      <c r="D180" s="24"/>
      <c r="E180" s="25"/>
    </row>
    <row r="181" spans="2:5" x14ac:dyDescent="0.25">
      <c r="B181" s="22" t="s">
        <v>27</v>
      </c>
      <c r="C181" s="23"/>
      <c r="D181" s="24"/>
      <c r="E181" s="25"/>
    </row>
    <row r="182" spans="2:5" x14ac:dyDescent="0.25">
      <c r="B182" s="22" t="s">
        <v>23</v>
      </c>
      <c r="C182" s="23" t="s">
        <v>10</v>
      </c>
      <c r="D182" s="24">
        <v>36.76</v>
      </c>
      <c r="E182" s="25">
        <f>D182*$C$25</f>
        <v>0</v>
      </c>
    </row>
    <row r="183" spans="2:5" x14ac:dyDescent="0.25">
      <c r="B183" s="22"/>
      <c r="C183" s="23"/>
      <c r="D183" s="24"/>
      <c r="E183" s="25"/>
    </row>
    <row r="184" spans="2:5" x14ac:dyDescent="0.25">
      <c r="B184" s="22" t="s">
        <v>37</v>
      </c>
      <c r="C184" s="23"/>
      <c r="D184" s="24"/>
      <c r="E184" s="25"/>
    </row>
    <row r="185" spans="2:5" ht="30" x14ac:dyDescent="0.25">
      <c r="B185" s="22" t="s">
        <v>13</v>
      </c>
      <c r="C185" s="23" t="s">
        <v>14</v>
      </c>
      <c r="D185" s="24">
        <v>1</v>
      </c>
      <c r="E185" s="28">
        <v>0</v>
      </c>
    </row>
    <row r="186" spans="2:5" x14ac:dyDescent="0.25">
      <c r="B186" s="22"/>
      <c r="C186" s="23"/>
      <c r="D186" s="24"/>
      <c r="E186" s="25"/>
    </row>
    <row r="187" spans="2:5" ht="43.5" customHeight="1" x14ac:dyDescent="0.25">
      <c r="B187" s="22" t="s">
        <v>15</v>
      </c>
      <c r="C187" s="23"/>
      <c r="D187" s="24"/>
      <c r="E187" s="25"/>
    </row>
    <row r="188" spans="2:5" x14ac:dyDescent="0.25">
      <c r="B188" s="22"/>
      <c r="C188" s="23"/>
      <c r="D188" s="24"/>
      <c r="E188" s="25"/>
    </row>
    <row r="189" spans="2:5" x14ac:dyDescent="0.25">
      <c r="B189" s="29" t="s">
        <v>16</v>
      </c>
      <c r="C189" s="30"/>
      <c r="D189" s="31"/>
      <c r="E189" s="32">
        <f>E179+E182+E185</f>
        <v>0</v>
      </c>
    </row>
    <row r="190" spans="2:5" x14ac:dyDescent="0.25">
      <c r="B190" s="22"/>
      <c r="C190" s="23"/>
      <c r="D190" s="24"/>
      <c r="E190" s="25"/>
    </row>
    <row r="191" spans="2:5" x14ac:dyDescent="0.25">
      <c r="B191" s="26" t="s">
        <v>29</v>
      </c>
      <c r="C191" s="23"/>
      <c r="D191" s="24"/>
      <c r="E191" s="25"/>
    </row>
    <row r="192" spans="2:5" x14ac:dyDescent="0.25">
      <c r="B192" s="22" t="s">
        <v>8</v>
      </c>
      <c r="C192" s="23"/>
      <c r="D192" s="24"/>
      <c r="E192" s="25"/>
    </row>
    <row r="193" spans="2:5" x14ac:dyDescent="0.25">
      <c r="B193" s="22" t="s">
        <v>18</v>
      </c>
      <c r="C193" s="23" t="s">
        <v>10</v>
      </c>
      <c r="D193" s="24">
        <v>94.4</v>
      </c>
      <c r="E193" s="25">
        <f>D193*$C$25</f>
        <v>0</v>
      </c>
    </row>
    <row r="194" spans="2:5" x14ac:dyDescent="0.25">
      <c r="B194" s="22"/>
      <c r="C194" s="23"/>
      <c r="D194" s="24"/>
      <c r="E194" s="25"/>
    </row>
    <row r="195" spans="2:5" x14ac:dyDescent="0.25">
      <c r="B195" s="22" t="s">
        <v>11</v>
      </c>
      <c r="C195" s="23"/>
      <c r="D195" s="24"/>
      <c r="E195" s="25"/>
    </row>
    <row r="196" spans="2:5" x14ac:dyDescent="0.25">
      <c r="B196" s="22" t="s">
        <v>12</v>
      </c>
      <c r="C196" s="23" t="s">
        <v>10</v>
      </c>
      <c r="D196" s="24">
        <v>3.76</v>
      </c>
      <c r="E196" s="25">
        <f>D196*$C$25</f>
        <v>0</v>
      </c>
    </row>
    <row r="197" spans="2:5" x14ac:dyDescent="0.25">
      <c r="B197" s="22"/>
      <c r="C197" s="23"/>
      <c r="D197" s="24"/>
      <c r="E197" s="25"/>
    </row>
    <row r="198" spans="2:5" x14ac:dyDescent="0.25">
      <c r="B198" s="22" t="s">
        <v>37</v>
      </c>
      <c r="C198" s="23"/>
      <c r="D198" s="24"/>
      <c r="E198" s="25"/>
    </row>
    <row r="199" spans="2:5" ht="30" x14ac:dyDescent="0.25">
      <c r="B199" s="22" t="s">
        <v>13</v>
      </c>
      <c r="C199" s="23" t="s">
        <v>14</v>
      </c>
      <c r="D199" s="24">
        <v>1</v>
      </c>
      <c r="E199" s="28">
        <v>0</v>
      </c>
    </row>
    <row r="200" spans="2:5" x14ac:dyDescent="0.25">
      <c r="B200" s="22"/>
      <c r="C200" s="23"/>
      <c r="D200" s="24"/>
      <c r="E200" s="25"/>
    </row>
    <row r="201" spans="2:5" ht="44.25" customHeight="1" x14ac:dyDescent="0.25">
      <c r="B201" s="22" t="s">
        <v>15</v>
      </c>
      <c r="C201" s="23"/>
      <c r="D201" s="24"/>
      <c r="E201" s="25"/>
    </row>
    <row r="202" spans="2:5" x14ac:dyDescent="0.25">
      <c r="B202" s="22"/>
      <c r="C202" s="23"/>
      <c r="D202" s="24"/>
      <c r="E202" s="25"/>
    </row>
    <row r="203" spans="2:5" x14ac:dyDescent="0.25">
      <c r="B203" s="29" t="s">
        <v>16</v>
      </c>
      <c r="C203" s="30"/>
      <c r="D203" s="31"/>
      <c r="E203" s="32">
        <f>E193+E196+E199</f>
        <v>0</v>
      </c>
    </row>
    <row r="204" spans="2:5" x14ac:dyDescent="0.25">
      <c r="B204" s="22"/>
      <c r="C204" s="23"/>
      <c r="D204" s="24"/>
      <c r="E204" s="25"/>
    </row>
    <row r="205" spans="2:5" x14ac:dyDescent="0.25">
      <c r="B205" s="26" t="s">
        <v>30</v>
      </c>
      <c r="C205" s="23"/>
      <c r="D205" s="24"/>
      <c r="E205" s="25"/>
    </row>
    <row r="206" spans="2:5" x14ac:dyDescent="0.25">
      <c r="B206" s="22" t="s">
        <v>8</v>
      </c>
      <c r="C206" s="23"/>
      <c r="D206" s="24"/>
      <c r="E206" s="25"/>
    </row>
    <row r="207" spans="2:5" x14ac:dyDescent="0.25">
      <c r="B207" s="22" t="s">
        <v>18</v>
      </c>
      <c r="C207" s="23" t="s">
        <v>10</v>
      </c>
      <c r="D207" s="24">
        <v>123.08</v>
      </c>
      <c r="E207" s="25">
        <f>D207*$C$25</f>
        <v>0</v>
      </c>
    </row>
    <row r="208" spans="2:5" x14ac:dyDescent="0.25">
      <c r="B208" s="22"/>
      <c r="C208" s="23"/>
      <c r="D208" s="24"/>
      <c r="E208" s="25"/>
    </row>
    <row r="209" spans="2:5" x14ac:dyDescent="0.25">
      <c r="B209" s="22" t="s">
        <v>11</v>
      </c>
      <c r="C209" s="23"/>
      <c r="D209" s="24"/>
      <c r="E209" s="25"/>
    </row>
    <row r="210" spans="2:5" x14ac:dyDescent="0.25">
      <c r="B210" s="22" t="s">
        <v>12</v>
      </c>
      <c r="C210" s="23" t="s">
        <v>10</v>
      </c>
      <c r="D210" s="24">
        <v>3.76</v>
      </c>
      <c r="E210" s="25">
        <f>D210*$C$25</f>
        <v>0</v>
      </c>
    </row>
    <row r="211" spans="2:5" x14ac:dyDescent="0.25">
      <c r="B211" s="22"/>
      <c r="C211" s="23"/>
      <c r="D211" s="24"/>
      <c r="E211" s="25"/>
    </row>
    <row r="212" spans="2:5" x14ac:dyDescent="0.25">
      <c r="B212" s="22" t="s">
        <v>37</v>
      </c>
      <c r="C212" s="23"/>
      <c r="D212" s="24"/>
      <c r="E212" s="25"/>
    </row>
    <row r="213" spans="2:5" ht="30" x14ac:dyDescent="0.25">
      <c r="B213" s="22" t="s">
        <v>13</v>
      </c>
      <c r="C213" s="23" t="s">
        <v>14</v>
      </c>
      <c r="D213" s="24">
        <v>1</v>
      </c>
      <c r="E213" s="28">
        <v>0</v>
      </c>
    </row>
    <row r="214" spans="2:5" x14ac:dyDescent="0.25">
      <c r="B214" s="22"/>
      <c r="C214" s="23"/>
      <c r="D214" s="24"/>
      <c r="E214" s="25"/>
    </row>
    <row r="215" spans="2:5" ht="44.25" customHeight="1" x14ac:dyDescent="0.25">
      <c r="B215" s="22" t="s">
        <v>15</v>
      </c>
      <c r="C215" s="23"/>
      <c r="D215" s="24"/>
      <c r="E215" s="25"/>
    </row>
    <row r="216" spans="2:5" x14ac:dyDescent="0.25">
      <c r="B216" s="22"/>
      <c r="C216" s="23"/>
      <c r="D216" s="24"/>
      <c r="E216" s="25"/>
    </row>
    <row r="217" spans="2:5" x14ac:dyDescent="0.25">
      <c r="B217" s="29" t="s">
        <v>16</v>
      </c>
      <c r="C217" s="30"/>
      <c r="D217" s="31"/>
      <c r="E217" s="32">
        <f>E207+E210+E213</f>
        <v>0</v>
      </c>
    </row>
    <row r="218" spans="2:5" x14ac:dyDescent="0.25">
      <c r="B218" s="22"/>
      <c r="C218" s="23"/>
      <c r="D218" s="24"/>
      <c r="E218" s="25"/>
    </row>
    <row r="219" spans="2:5" x14ac:dyDescent="0.25">
      <c r="B219" s="22" t="s">
        <v>31</v>
      </c>
      <c r="C219" s="23"/>
      <c r="D219" s="24"/>
      <c r="E219" s="25"/>
    </row>
    <row r="220" spans="2:5" x14ac:dyDescent="0.25">
      <c r="B220" s="22" t="s">
        <v>57</v>
      </c>
      <c r="C220" s="23"/>
      <c r="D220" s="24"/>
      <c r="E220" s="33">
        <f>E58+E74+E90+E104+E118+E132+E147+E161+E175+E189+E203+E217</f>
        <v>0</v>
      </c>
    </row>
    <row r="221" spans="2:5" x14ac:dyDescent="0.25">
      <c r="B221" s="22" t="s">
        <v>45</v>
      </c>
      <c r="C221" s="23"/>
      <c r="D221" s="24"/>
      <c r="E221" s="34">
        <v>0</v>
      </c>
    </row>
    <row r="222" spans="2:5" x14ac:dyDescent="0.25">
      <c r="B222" s="35" t="s">
        <v>16</v>
      </c>
      <c r="C222" s="36"/>
      <c r="D222" s="37"/>
      <c r="E222" s="32">
        <f>E220+E221</f>
        <v>0</v>
      </c>
    </row>
    <row r="223" spans="2:5" x14ac:dyDescent="0.25">
      <c r="B223" s="10" t="s">
        <v>68</v>
      </c>
      <c r="E223" s="33">
        <f>E222*0.2</f>
        <v>0</v>
      </c>
    </row>
    <row r="224" spans="2:5" x14ac:dyDescent="0.25">
      <c r="B224" s="10" t="s">
        <v>69</v>
      </c>
      <c r="E224" s="33">
        <f>E222+E223</f>
        <v>0</v>
      </c>
    </row>
    <row r="225" spans="2:5" x14ac:dyDescent="0.25">
      <c r="E225" s="24"/>
    </row>
    <row r="227" spans="2:5" x14ac:dyDescent="0.25">
      <c r="B227" s="10" t="s">
        <v>44</v>
      </c>
      <c r="C227" s="38"/>
      <c r="D227" s="39"/>
      <c r="E227" s="40"/>
    </row>
    <row r="229" spans="2:5" x14ac:dyDescent="0.25">
      <c r="B229" s="10" t="s">
        <v>58</v>
      </c>
      <c r="C229" s="41"/>
      <c r="D229" s="39"/>
      <c r="E229" s="42"/>
    </row>
    <row r="231" spans="2:5" x14ac:dyDescent="0.25">
      <c r="B231" s="10" t="s">
        <v>59</v>
      </c>
      <c r="C231" s="38"/>
      <c r="D231" s="39"/>
      <c r="E231" s="40"/>
    </row>
    <row r="233" spans="2:5" x14ac:dyDescent="0.25">
      <c r="B233" s="10" t="s">
        <v>60</v>
      </c>
      <c r="C233" s="38"/>
      <c r="D233" s="39"/>
      <c r="E233" s="40"/>
    </row>
    <row r="235" spans="2:5" x14ac:dyDescent="0.25">
      <c r="B235" s="10" t="s">
        <v>36</v>
      </c>
      <c r="C235" s="38"/>
      <c r="D235" s="39"/>
      <c r="E235" s="40"/>
    </row>
  </sheetData>
  <mergeCells count="12">
    <mergeCell ref="B28:C28"/>
    <mergeCell ref="B4:E4"/>
    <mergeCell ref="B18:E18"/>
    <mergeCell ref="B17:E17"/>
    <mergeCell ref="B19:E19"/>
    <mergeCell ref="B20:E20"/>
    <mergeCell ref="B16:E16"/>
    <mergeCell ref="B27:C27"/>
    <mergeCell ref="C12:D12"/>
    <mergeCell ref="D25:E25"/>
    <mergeCell ref="B14:E14"/>
    <mergeCell ref="B21:E21"/>
  </mergeCells>
  <hyperlinks>
    <hyperlink ref="C9" r:id="rId1"/>
    <hyperlink ref="C12" r:id="rId2"/>
  </hyperlinks>
  <pageMargins left="0.7" right="0.7" top="0.75" bottom="0.75"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2017-09-28T13:22:25Z</dcterms:created>
  <dcterms:modified xsi:type="dcterms:W3CDTF">2017-10-13T15:02:15Z</dcterms:modified>
</cp:coreProperties>
</file>