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martinarva/Library/Mobile Documents/com~apple~CloudDocs/Isiklik/Juhtme 26/"/>
    </mc:Choice>
  </mc:AlternateContent>
  <bookViews>
    <workbookView xWindow="1040" yWindow="1680" windowWidth="27760" windowHeight="147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D31" i="1"/>
  <c r="H31" i="1"/>
  <c r="C30" i="1"/>
  <c r="H30" i="1"/>
  <c r="C29" i="1"/>
  <c r="E29" i="1"/>
  <c r="F29" i="1"/>
  <c r="H29" i="1"/>
  <c r="C28" i="1"/>
  <c r="H28" i="1"/>
  <c r="C27" i="1"/>
  <c r="H27" i="1"/>
  <c r="C26" i="1"/>
  <c r="E26" i="1"/>
  <c r="F26" i="1"/>
  <c r="H26" i="1"/>
  <c r="C25" i="1"/>
  <c r="H25" i="1"/>
  <c r="C24" i="1"/>
  <c r="D24" i="1"/>
  <c r="H24" i="1"/>
  <c r="C23" i="1"/>
  <c r="H23" i="1"/>
  <c r="C22" i="1"/>
  <c r="H22" i="1"/>
  <c r="C21" i="1"/>
  <c r="H21" i="1"/>
  <c r="C20" i="1"/>
  <c r="E20" i="1"/>
  <c r="F20" i="1"/>
  <c r="H20" i="1"/>
  <c r="C19" i="1"/>
  <c r="H19" i="1"/>
  <c r="C18" i="1"/>
  <c r="D18" i="1"/>
  <c r="H18" i="1"/>
  <c r="C17" i="1"/>
  <c r="H17" i="1"/>
  <c r="C16" i="1"/>
  <c r="H16" i="1"/>
  <c r="C15" i="1"/>
  <c r="H15" i="1"/>
  <c r="C14" i="1"/>
  <c r="E14" i="1"/>
  <c r="F14" i="1"/>
  <c r="H14" i="1"/>
  <c r="C13" i="1"/>
  <c r="H13" i="1"/>
  <c r="C12" i="1"/>
  <c r="D12" i="1"/>
  <c r="H12" i="1"/>
  <c r="C11" i="1"/>
  <c r="D11" i="1"/>
  <c r="H11" i="1"/>
  <c r="C10" i="1"/>
  <c r="H10" i="1"/>
  <c r="C9" i="1"/>
  <c r="H9" i="1"/>
  <c r="C8" i="1"/>
  <c r="H8" i="1"/>
  <c r="C7" i="1"/>
  <c r="E7" i="1"/>
  <c r="H7" i="1"/>
  <c r="C6" i="1"/>
  <c r="D6" i="1"/>
  <c r="H6" i="1"/>
  <c r="C5" i="1"/>
  <c r="H5" i="1"/>
  <c r="C4" i="1"/>
  <c r="H4" i="1"/>
  <c r="C3" i="1"/>
  <c r="D3" i="1"/>
  <c r="H3" i="1"/>
  <c r="C2" i="1"/>
  <c r="E2" i="1"/>
  <c r="F2" i="1"/>
  <c r="H2" i="1"/>
</calcChain>
</file>

<file path=xl/sharedStrings.xml><?xml version="1.0" encoding="utf-8"?>
<sst xmlns="http://schemas.openxmlformats.org/spreadsheetml/2006/main" count="75" uniqueCount="24">
  <si>
    <t>Seinapind</t>
  </si>
  <si>
    <t>Uks(ed)</t>
  </si>
  <si>
    <t>Aknad</t>
  </si>
  <si>
    <t>Aknapaled</t>
  </si>
  <si>
    <t>Radiaator</t>
  </si>
  <si>
    <t>Kokku värvitavat pinda</t>
  </si>
  <si>
    <t>Värv (V), koos Tapeedi eemaldusega (T), Lagi (L)</t>
  </si>
  <si>
    <t>Elutuba</t>
  </si>
  <si>
    <t>Sein 1</t>
  </si>
  <si>
    <t>V</t>
  </si>
  <si>
    <t>Sein 2</t>
  </si>
  <si>
    <t>T</t>
  </si>
  <si>
    <t>Sein 3</t>
  </si>
  <si>
    <t>Sein 4</t>
  </si>
  <si>
    <t>Söögituba</t>
  </si>
  <si>
    <t>Sein 5</t>
  </si>
  <si>
    <t>Koridor</t>
  </si>
  <si>
    <t>Kabinet</t>
  </si>
  <si>
    <t>Sein 6</t>
  </si>
  <si>
    <t>Lapse tuba</t>
  </si>
  <si>
    <t>Magamistuba</t>
  </si>
  <si>
    <t>Köök</t>
  </si>
  <si>
    <t>Lagi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</si>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</sst>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10" sqref="J10"/>
    </sheetView>
  </sheetViews>
  <sheetFormatPr baseColWidth="10" defaultColWidth="32.83203125" defaultRowHeight="16" x14ac:dyDescent="0.2"/>
  <cols>
    <col min="1" max="1" width="12.1640625" bestFit="1" customWidth="1"/>
    <col min="2" max="2" width="6" bestFit="1" customWidth="1"/>
    <col min="3" max="3" width="9" bestFit="1" customWidth="1"/>
    <col min="4" max="4" width="7.33203125" bestFit="1" customWidth="1"/>
    <col min="5" max="5" width="7.1640625" bestFit="1" customWidth="1"/>
    <col min="6" max="6" width="9.6640625" bestFit="1" customWidth="1"/>
    <col min="7" max="7" width="9" bestFit="1" customWidth="1"/>
    <col min="8" max="8" width="19.6640625" bestFit="1" customWidth="1"/>
    <col min="9" max="9" width="30.5" bestFit="1" customWidth="1"/>
  </cols>
  <sheetData>
    <row r="1" spans="1:9" ht="32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1" t="s">
        <v>6</v>
      </c>
    </row>
    <row r="2" spans="1:9" x14ac:dyDescent="0.2">
      <c r="A2" s="2" t="s">
        <v>7</v>
      </c>
      <c r="B2" t="s">
        <v>8</v>
      </c>
      <c r="C2">
        <f>5.6*2.4</f>
        <v>13.44</v>
      </c>
      <c r="E2">
        <f>4*0.85*1.4</f>
        <v>4.76</v>
      </c>
      <c r="F2">
        <f>(0.85+1.4+1.4)*0.15*4</f>
        <v>2.19</v>
      </c>
      <c r="H2">
        <f>C2-D2-E2+F2</f>
        <v>10.87</v>
      </c>
      <c r="I2" t="s">
        <v>9</v>
      </c>
    </row>
    <row r="3" spans="1:9" x14ac:dyDescent="0.2">
      <c r="A3" s="2"/>
      <c r="B3" t="s">
        <v>10</v>
      </c>
      <c r="C3">
        <f>5.6*2.4</f>
        <v>13.44</v>
      </c>
      <c r="D3">
        <f>1.8*2.1</f>
        <v>3.7800000000000002</v>
      </c>
      <c r="H3">
        <f>C3-D3-E3+F3</f>
        <v>9.66</v>
      </c>
      <c r="I3" t="s">
        <v>11</v>
      </c>
    </row>
    <row r="4" spans="1:9" x14ac:dyDescent="0.2">
      <c r="A4" s="2"/>
      <c r="B4" t="s">
        <v>12</v>
      </c>
      <c r="C4">
        <f>5.8*2.4</f>
        <v>13.92</v>
      </c>
      <c r="H4">
        <f t="shared" ref="H4:H31" si="0">C4-D4-E4+F4</f>
        <v>13.92</v>
      </c>
      <c r="I4" t="s">
        <v>11</v>
      </c>
    </row>
    <row r="5" spans="1:9" x14ac:dyDescent="0.2">
      <c r="A5" s="2"/>
      <c r="B5" t="s">
        <v>13</v>
      </c>
      <c r="C5">
        <f>5.8*2.4</f>
        <v>13.92</v>
      </c>
      <c r="H5">
        <f t="shared" si="0"/>
        <v>13.92</v>
      </c>
      <c r="I5" t="s">
        <v>11</v>
      </c>
    </row>
    <row r="6" spans="1:9" x14ac:dyDescent="0.2">
      <c r="A6" s="2" t="s">
        <v>14</v>
      </c>
      <c r="B6" t="s">
        <v>8</v>
      </c>
      <c r="C6">
        <f>6.4*2.4</f>
        <v>15.36</v>
      </c>
      <c r="D6">
        <f>1.35*2.1</f>
        <v>2.8350000000000004</v>
      </c>
      <c r="H6">
        <f t="shared" si="0"/>
        <v>12.524999999999999</v>
      </c>
      <c r="I6" t="s">
        <v>11</v>
      </c>
    </row>
    <row r="7" spans="1:9" x14ac:dyDescent="0.2">
      <c r="A7" s="2"/>
      <c r="B7" t="s">
        <v>10</v>
      </c>
      <c r="C7">
        <f>3.8*2.4</f>
        <v>9.1199999999999992</v>
      </c>
      <c r="E7">
        <f>3.5*1.95</f>
        <v>6.8250000000000002</v>
      </c>
      <c r="H7">
        <f t="shared" si="0"/>
        <v>2.294999999999999</v>
      </c>
      <c r="I7" t="s">
        <v>9</v>
      </c>
    </row>
    <row r="8" spans="1:9" x14ac:dyDescent="0.2">
      <c r="A8" s="2"/>
      <c r="B8" t="s">
        <v>12</v>
      </c>
      <c r="C8">
        <f>3.6*2.4</f>
        <v>8.64</v>
      </c>
      <c r="H8">
        <f t="shared" si="0"/>
        <v>8.64</v>
      </c>
      <c r="I8" t="s">
        <v>11</v>
      </c>
    </row>
    <row r="9" spans="1:9" x14ac:dyDescent="0.2">
      <c r="A9" s="2"/>
      <c r="B9" t="s">
        <v>13</v>
      </c>
      <c r="C9">
        <f>1.5*2.4</f>
        <v>3.5999999999999996</v>
      </c>
      <c r="H9">
        <f t="shared" si="0"/>
        <v>3.5999999999999996</v>
      </c>
      <c r="I9" t="s">
        <v>11</v>
      </c>
    </row>
    <row r="10" spans="1:9" x14ac:dyDescent="0.2">
      <c r="A10" s="2"/>
      <c r="B10" t="s">
        <v>15</v>
      </c>
      <c r="C10">
        <f>0.6*2.4</f>
        <v>1.44</v>
      </c>
      <c r="H10">
        <f t="shared" si="0"/>
        <v>1.44</v>
      </c>
      <c r="I10" t="s">
        <v>9</v>
      </c>
    </row>
    <row r="11" spans="1:9" x14ac:dyDescent="0.2">
      <c r="A11" t="s">
        <v>16</v>
      </c>
      <c r="C11">
        <f>(11+4.9+2.8+7.8)*2.4</f>
        <v>63.599999999999994</v>
      </c>
      <c r="D11">
        <f>(1.8*2.1)+1.05*2.1*6</f>
        <v>17.010000000000002</v>
      </c>
      <c r="H11">
        <f t="shared" si="0"/>
        <v>46.589999999999989</v>
      </c>
      <c r="I11" t="s">
        <v>9</v>
      </c>
    </row>
    <row r="12" spans="1:9" x14ac:dyDescent="0.2">
      <c r="A12" s="2" t="s">
        <v>17</v>
      </c>
      <c r="B12" t="s">
        <v>8</v>
      </c>
      <c r="C12">
        <f>1.3*2.4</f>
        <v>3.12</v>
      </c>
      <c r="D12">
        <f>1.05*2.1</f>
        <v>2.2050000000000001</v>
      </c>
      <c r="H12">
        <f t="shared" si="0"/>
        <v>0.91500000000000004</v>
      </c>
      <c r="I12" t="s">
        <v>9</v>
      </c>
    </row>
    <row r="13" spans="1:9" x14ac:dyDescent="0.2">
      <c r="A13" s="2"/>
      <c r="B13" t="s">
        <v>10</v>
      </c>
      <c r="C13">
        <f>6.2*2.4</f>
        <v>14.879999999999999</v>
      </c>
      <c r="H13">
        <f t="shared" si="0"/>
        <v>14.879999999999999</v>
      </c>
      <c r="I13" t="s">
        <v>9</v>
      </c>
    </row>
    <row r="14" spans="1:9" x14ac:dyDescent="0.2">
      <c r="A14" s="2"/>
      <c r="B14" t="s">
        <v>12</v>
      </c>
      <c r="C14">
        <f>2.7*2.4</f>
        <v>6.48</v>
      </c>
      <c r="E14">
        <f>1.15*1.25</f>
        <v>1.4375</v>
      </c>
      <c r="F14">
        <f>(1.15+1.23+1.23)*0.15</f>
        <v>0.54149999999999998</v>
      </c>
      <c r="H14">
        <f t="shared" si="0"/>
        <v>5.5840000000000005</v>
      </c>
      <c r="I14" t="s">
        <v>9</v>
      </c>
    </row>
    <row r="15" spans="1:9" x14ac:dyDescent="0.2">
      <c r="A15" s="2"/>
      <c r="B15" t="s">
        <v>13</v>
      </c>
      <c r="C15">
        <f>5.9*2.4</f>
        <v>14.16</v>
      </c>
      <c r="H15">
        <f t="shared" si="0"/>
        <v>14.16</v>
      </c>
      <c r="I15" t="s">
        <v>9</v>
      </c>
    </row>
    <row r="16" spans="1:9" x14ac:dyDescent="0.2">
      <c r="A16" s="2"/>
      <c r="B16" t="s">
        <v>15</v>
      </c>
      <c r="C16">
        <f>1.4*2.4</f>
        <v>3.36</v>
      </c>
      <c r="H16">
        <f t="shared" si="0"/>
        <v>3.36</v>
      </c>
      <c r="I16" t="s">
        <v>9</v>
      </c>
    </row>
    <row r="17" spans="1:9" x14ac:dyDescent="0.2">
      <c r="A17" s="2"/>
      <c r="B17" t="s">
        <v>18</v>
      </c>
      <c r="C17">
        <f>0.3*2.4</f>
        <v>0.72</v>
      </c>
      <c r="H17">
        <f t="shared" si="0"/>
        <v>0.72</v>
      </c>
      <c r="I17" t="s">
        <v>9</v>
      </c>
    </row>
    <row r="18" spans="1:9" x14ac:dyDescent="0.2">
      <c r="A18" s="2" t="s">
        <v>19</v>
      </c>
      <c r="B18" t="s">
        <v>8</v>
      </c>
      <c r="C18">
        <f>1.3*2.4</f>
        <v>3.12</v>
      </c>
      <c r="D18">
        <f>1.05*2.1</f>
        <v>2.2050000000000001</v>
      </c>
      <c r="H18">
        <f t="shared" si="0"/>
        <v>0.91500000000000004</v>
      </c>
      <c r="I18" t="s">
        <v>11</v>
      </c>
    </row>
    <row r="19" spans="1:9" x14ac:dyDescent="0.2">
      <c r="A19" s="2"/>
      <c r="B19" t="s">
        <v>10</v>
      </c>
      <c r="C19">
        <f>6.2*2.4</f>
        <v>14.879999999999999</v>
      </c>
      <c r="H19">
        <f t="shared" si="0"/>
        <v>14.879999999999999</v>
      </c>
      <c r="I19" t="s">
        <v>11</v>
      </c>
    </row>
    <row r="20" spans="1:9" x14ac:dyDescent="0.2">
      <c r="A20" s="2"/>
      <c r="B20" t="s">
        <v>12</v>
      </c>
      <c r="C20">
        <f>2.7*2.4</f>
        <v>6.48</v>
      </c>
      <c r="E20">
        <f>1.15*1.25</f>
        <v>1.4375</v>
      </c>
      <c r="F20">
        <f>(1.15+1.23+1.23)*0.15</f>
        <v>0.54149999999999998</v>
      </c>
      <c r="H20">
        <f t="shared" si="0"/>
        <v>5.5840000000000005</v>
      </c>
      <c r="I20" t="s">
        <v>9</v>
      </c>
    </row>
    <row r="21" spans="1:9" x14ac:dyDescent="0.2">
      <c r="A21" s="2"/>
      <c r="B21" t="s">
        <v>13</v>
      </c>
      <c r="C21">
        <f>5.9*2.4</f>
        <v>14.16</v>
      </c>
      <c r="H21">
        <f t="shared" si="0"/>
        <v>14.16</v>
      </c>
      <c r="I21" t="s">
        <v>11</v>
      </c>
    </row>
    <row r="22" spans="1:9" x14ac:dyDescent="0.2">
      <c r="A22" s="2"/>
      <c r="B22" t="s">
        <v>18</v>
      </c>
      <c r="C22">
        <f>1.4*2.4</f>
        <v>3.36</v>
      </c>
      <c r="H22">
        <f t="shared" si="0"/>
        <v>3.36</v>
      </c>
      <c r="I22" t="s">
        <v>11</v>
      </c>
    </row>
    <row r="23" spans="1:9" x14ac:dyDescent="0.2">
      <c r="A23" s="2"/>
      <c r="B23" t="s">
        <v>13</v>
      </c>
      <c r="C23">
        <f>0.3*2.4</f>
        <v>0.72</v>
      </c>
      <c r="H23">
        <f t="shared" si="0"/>
        <v>0.72</v>
      </c>
      <c r="I23" t="s">
        <v>11</v>
      </c>
    </row>
    <row r="24" spans="1:9" x14ac:dyDescent="0.2">
      <c r="A24" s="2" t="s">
        <v>20</v>
      </c>
      <c r="B24" t="s">
        <v>8</v>
      </c>
      <c r="C24">
        <f>5.6*2.4</f>
        <v>13.44</v>
      </c>
      <c r="D24">
        <f>1.05*2.1</f>
        <v>2.2050000000000001</v>
      </c>
      <c r="H24">
        <f t="shared" si="0"/>
        <v>11.234999999999999</v>
      </c>
      <c r="I24" t="s">
        <v>11</v>
      </c>
    </row>
    <row r="25" spans="1:9" x14ac:dyDescent="0.2">
      <c r="A25" s="2"/>
      <c r="B25" t="s">
        <v>10</v>
      </c>
      <c r="C25">
        <f>5.6*2.4</f>
        <v>13.44</v>
      </c>
      <c r="H25">
        <f t="shared" si="0"/>
        <v>13.44</v>
      </c>
      <c r="I25" t="s">
        <v>11</v>
      </c>
    </row>
    <row r="26" spans="1:9" x14ac:dyDescent="0.2">
      <c r="A26" s="2"/>
      <c r="B26" t="s">
        <v>12</v>
      </c>
      <c r="C26">
        <f>5.8*2.4</f>
        <v>13.92</v>
      </c>
      <c r="E26">
        <f>2*0.85*1.4</f>
        <v>2.38</v>
      </c>
      <c r="F26">
        <f>(0.85+1.4+1.4)*0.15*2</f>
        <v>1.095</v>
      </c>
      <c r="H26">
        <f t="shared" si="0"/>
        <v>12.635</v>
      </c>
      <c r="I26" t="s">
        <v>9</v>
      </c>
    </row>
    <row r="27" spans="1:9" x14ac:dyDescent="0.2">
      <c r="A27" s="2"/>
      <c r="B27" t="s">
        <v>13</v>
      </c>
      <c r="C27">
        <f>5.8*2.4</f>
        <v>13.92</v>
      </c>
      <c r="H27">
        <f t="shared" si="0"/>
        <v>13.92</v>
      </c>
      <c r="I27" t="s">
        <v>11</v>
      </c>
    </row>
    <row r="28" spans="1:9" x14ac:dyDescent="0.2">
      <c r="A28" s="2" t="s">
        <v>21</v>
      </c>
      <c r="B28" t="s">
        <v>8</v>
      </c>
      <c r="C28">
        <f>2.9*2.4</f>
        <v>6.96</v>
      </c>
      <c r="H28">
        <f t="shared" si="0"/>
        <v>6.96</v>
      </c>
      <c r="I28" t="s">
        <v>9</v>
      </c>
    </row>
    <row r="29" spans="1:9" x14ac:dyDescent="0.2">
      <c r="A29" s="2"/>
      <c r="B29" t="s">
        <v>10</v>
      </c>
      <c r="C29">
        <f>2.6*2.4</f>
        <v>6.24</v>
      </c>
      <c r="E29">
        <f>1.15*1.25</f>
        <v>1.4375</v>
      </c>
      <c r="F29">
        <f>(1.15+1.23+1.23)*0.15</f>
        <v>0.54149999999999998</v>
      </c>
      <c r="H29">
        <f t="shared" si="0"/>
        <v>5.3440000000000003</v>
      </c>
      <c r="I29" t="s">
        <v>9</v>
      </c>
    </row>
    <row r="30" spans="1:9" x14ac:dyDescent="0.2">
      <c r="A30" s="2"/>
      <c r="B30" t="s">
        <v>12</v>
      </c>
      <c r="C30">
        <f>2.9*2.4</f>
        <v>6.96</v>
      </c>
      <c r="H30">
        <f t="shared" si="0"/>
        <v>6.96</v>
      </c>
      <c r="I30" t="s">
        <v>9</v>
      </c>
    </row>
    <row r="31" spans="1:9" x14ac:dyDescent="0.2">
      <c r="A31" s="2"/>
      <c r="B31" t="s">
        <v>13</v>
      </c>
      <c r="C31">
        <f>2.6*2.4</f>
        <v>6.24</v>
      </c>
      <c r="D31">
        <f>1.05*2.1</f>
        <v>2.2050000000000001</v>
      </c>
      <c r="H31">
        <f t="shared" si="0"/>
        <v>4.0350000000000001</v>
      </c>
      <c r="I31" t="s">
        <v>9</v>
      </c>
    </row>
    <row r="32" spans="1:9" x14ac:dyDescent="0.2">
      <c r="A32" s="2"/>
      <c r="B32" t="s">
        <v>22</v>
      </c>
      <c r="H32">
        <v>7.5</v>
      </c>
      <c r="I32" t="s">
        <v>23</v>
      </c>
    </row>
  </sheetData>
  <mergeCells count="6">
    <mergeCell ref="A2:A5"/>
    <mergeCell ref="A6:A10"/>
    <mergeCell ref="A12:A17"/>
    <mergeCell ref="A18:A23"/>
    <mergeCell ref="A24:A27"/>
    <mergeCell ref="A28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2017-02-27T18:31:58Z</dcterms:created>
  <dcterms:modified xsi:type="dcterms:W3CDTF">2017-02-27T18:33:58Z</dcterms:modified>
</cp:coreProperties>
</file>