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ge.ee admin\Desktop\Korrastamine\116414\"/>
    </mc:Choice>
  </mc:AlternateContent>
  <xr:revisionPtr revIDLastSave="0" documentId="8_{4DA5F95C-B5F2-4CFB-8374-A608EC66CBA4}" xr6:coauthVersionLast="47" xr6:coauthVersionMax="47" xr10:uidLastSave="{00000000-0000-0000-0000-000000000000}"/>
  <bookViews>
    <workbookView xWindow="-120" yWindow="-120" windowWidth="29040" windowHeight="15720" xr2:uid="{3C44A14E-6558-46E2-837C-D4B60DD4FBB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21" i="1"/>
  <c r="F41" i="1"/>
  <c r="F39" i="1"/>
  <c r="F38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4" i="1"/>
  <c r="F3" i="1" s="1"/>
  <c r="F8" i="1" l="1"/>
  <c r="F43" i="1" l="1"/>
  <c r="F44" i="1" s="1"/>
  <c r="F45" i="1" s="1"/>
</calcChain>
</file>

<file path=xl/sharedStrings.xml><?xml version="1.0" encoding="utf-8"?>
<sst xmlns="http://schemas.openxmlformats.org/spreadsheetml/2006/main" count="95" uniqueCount="65">
  <si>
    <t>Kulu kirjeldus</t>
  </si>
  <si>
    <t>Mõõt-ühik</t>
  </si>
  <si>
    <t>Tööde maht</t>
  </si>
  <si>
    <t>Ühiku hind</t>
  </si>
  <si>
    <t>Maksumus</t>
  </si>
  <si>
    <t>1</t>
  </si>
  <si>
    <t>Ettevalmistus ja lammutus</t>
  </si>
  <si>
    <t>Katusekattest üleval pool suitsukorstende pitside lammutus, vajadusel ka pööningul, lasta korstende olukorda hinnata kutsetunnistusega pottsepal/korstnapühkijal</t>
  </si>
  <si>
    <t>tk</t>
  </si>
  <si>
    <t>Eemaldada amortiseerunud asbesti sisaldav eterniitkatus koos roovitusega ja utiliseerida</t>
  </si>
  <si>
    <t>m2</t>
  </si>
  <si>
    <t>Räästalaudise eemaldamine</t>
  </si>
  <si>
    <t>jm</t>
  </si>
  <si>
    <t>Garaažide katuste puhastamine ja osade puitkatuste eemaldamine, et saaks rajada ühtlased katused</t>
  </si>
  <si>
    <t>2</t>
  </si>
  <si>
    <t>Katusetarindid</t>
  </si>
  <si>
    <t>Kuiv kergkruus kallete korrigeerimiseks</t>
  </si>
  <si>
    <t>Sarikate lisakinnitused laepaneelide külge, toolvärgi kinnitused laepaneelide külge, katuse puitkarkassi omavahelised lisakinnitused</t>
  </si>
  <si>
    <t>obj</t>
  </si>
  <si>
    <t>Katuseluuk</t>
  </si>
  <si>
    <t>Plekist vihmaveerennid D150</t>
  </si>
  <si>
    <t>Plekist vihmaveetorud D100</t>
  </si>
  <si>
    <t>Katuseredel</t>
  </si>
  <si>
    <t>Katusesild koos turvasiiniga</t>
  </si>
  <si>
    <t>Suitsukorstende pitside ladumine, koos plekist mütsidega</t>
  </si>
  <si>
    <t>Katusekatte ülespöörete ehitus (SBS, vineer, soojustus, puitkarkass, veeplekid jne)</t>
  </si>
  <si>
    <t>Tsementkiudplaadid koos paigalduslintidega ja immutatud roovitusega, (tuulekoja räästas), ka juba tehtud tuulekojad</t>
  </si>
  <si>
    <t>Tsementkiudplaadid koos paigalduslintidegaja immutatud roovitusega (tuulekoja lagi), ka juba tehtud tuulekojad (osa mis jääb tulevase tuulekoja sisse)</t>
  </si>
  <si>
    <t>Lumetõkked</t>
  </si>
  <si>
    <t>2.1</t>
  </si>
  <si>
    <t>Puittarindid</t>
  </si>
  <si>
    <t>Niiskuskahjustustega prusside plommimine või väljavahetamine</t>
  </si>
  <si>
    <t>m3</t>
  </si>
  <si>
    <t>Prussid 100x50 sarikate pikenduseks ja otsaviiludes</t>
  </si>
  <si>
    <t>Distantsliistud 25x50</t>
  </si>
  <si>
    <t>Roovitus 50x50 ja 50x100</t>
  </si>
  <si>
    <t xml:space="preserve">Räästakasti laudis 21mm, B-s1,d0 peits, viimistlus. </t>
  </si>
  <si>
    <t>Teenindustee pööningul</t>
  </si>
  <si>
    <t>Prussid 150x50 (tuulekojad)</t>
  </si>
  <si>
    <t>Roovitus 25x100 (tuulekojad)</t>
  </si>
  <si>
    <t>OSB3 plaat 24mm (tuulekojad)</t>
  </si>
  <si>
    <t>OSB3 plaat 10mm (tuulesuunajad) koos kinnituste ja roovitusega</t>
  </si>
  <si>
    <t>2.2</t>
  </si>
  <si>
    <t>Sooja- ja hüdroisolatsioon</t>
  </si>
  <si>
    <t>Hingav katuse aluskate</t>
  </si>
  <si>
    <t>Tuulesuunajad räästas</t>
  </si>
  <si>
    <t>Villaplaadid tuulekoja ja garaazi laes, 100mm</t>
  </si>
  <si>
    <t>2.3</t>
  </si>
  <si>
    <t>Katusekatted</t>
  </si>
  <si>
    <t>Asbestivaba eterniit</t>
  </si>
  <si>
    <t>2x SBS bituumenrullmaterjal</t>
  </si>
  <si>
    <t>Veeplekid, Pural pinnakate, otsa, räästa, harja, ülespöörde</t>
  </si>
  <si>
    <t>3</t>
  </si>
  <si>
    <t>RESERVID</t>
  </si>
  <si>
    <t>3.1.</t>
  </si>
  <si>
    <t>Ettenägematud tööd</t>
  </si>
  <si>
    <t>KÕIK KOKKU (1+2+3)</t>
  </si>
  <si>
    <t>KM-ga</t>
  </si>
  <si>
    <t>Märkused:</t>
  </si>
  <si>
    <t>1. Mahutabel ei sisalda töövõtu piirist välja jäävaid töid</t>
  </si>
  <si>
    <t>2. Mahutabel on orienteerumiseks, pakutud mahtude õigsuse eest vastutab pakkuja.</t>
  </si>
  <si>
    <t>3. Pakutavad asendusmaterjalid tuleb tellijaga kooskõlastada.</t>
  </si>
  <si>
    <t>Olemasolevate ventilatsioonikorstende parandamine, vajadusel krohvimine,</t>
  </si>
  <si>
    <t>Korstende ääreplekkide paigaldus</t>
  </si>
  <si>
    <t>katus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</si>
</sst>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charset val="186"/>
      <scheme val="minor"/>
    </font>
    <font>
      <b/>
      <sz val="13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i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Arial"/>
      <family val="2"/>
      <charset val="186"/>
    </font>
    <font>
      <sz val="13"/>
      <color indexed="8"/>
      <name val="Arial"/>
      <family val="2"/>
      <charset val="186"/>
    </font>
    <font>
      <sz val="13"/>
      <color indexed="8"/>
      <name val="Calibri"/>
      <family val="2"/>
      <charset val="186"/>
    </font>
    <font>
      <i/>
      <sz val="10"/>
      <name val="Arial"/>
      <family val="2"/>
      <charset val="1"/>
    </font>
    <font>
      <i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  <charset val="1"/>
    </font>
    <font>
      <b/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1" fontId="5" fillId="2" borderId="2" xfId="0" applyNumberFormat="1" applyFont="1" applyFill="1" applyBorder="1" applyAlignment="1">
      <alignment wrapText="1"/>
    </xf>
    <xf numFmtId="49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justify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wrapText="1"/>
    </xf>
    <xf numFmtId="1" fontId="10" fillId="0" borderId="3" xfId="0" applyNumberFormat="1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49" fontId="2" fillId="0" borderId="3" xfId="0" applyNumberFormat="1" applyFont="1" applyBorder="1"/>
    <xf numFmtId="0" fontId="13" fillId="0" borderId="3" xfId="0" applyFont="1" applyBorder="1" applyAlignment="1">
      <alignment horizontal="justify"/>
    </xf>
    <xf numFmtId="0" fontId="13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1" fontId="15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16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9" fontId="10" fillId="2" borderId="2" xfId="0" applyNumberFormat="1" applyFont="1" applyFill="1" applyBorder="1" applyAlignment="1">
      <alignment wrapText="1"/>
    </xf>
    <xf numFmtId="1" fontId="10" fillId="2" borderId="2" xfId="0" applyNumberFormat="1" applyFont="1" applyFill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/>
    <xf numFmtId="0" fontId="18" fillId="0" borderId="0" xfId="0" applyFont="1"/>
    <xf numFmtId="164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17" fillId="0" borderId="0" xfId="0" applyFont="1"/>
    <xf numFmtId="164" fontId="10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646-D7D9-4727-9489-E66D29938B79}">
  <dimension ref="A1:IV76"/>
  <sheetViews>
    <sheetView tabSelected="1" topLeftCell="A32" workbookViewId="0">
      <selection sqref="A1:F1"/>
    </sheetView>
  </sheetViews>
  <sheetFormatPr defaultColWidth="7.5703125" defaultRowHeight="15" outlineLevelRow="1" x14ac:dyDescent="0.25"/>
  <cols>
    <col min="1" max="1" width="7.7109375" style="54" customWidth="1"/>
    <col min="2" max="2" width="43.42578125" style="55" customWidth="1"/>
    <col min="3" max="3" width="5.42578125" style="56" customWidth="1"/>
    <col min="4" max="4" width="9.42578125" style="63" customWidth="1"/>
    <col min="5" max="5" width="7.7109375" style="55" customWidth="1"/>
    <col min="6" max="6" width="11.28515625" style="61" customWidth="1"/>
    <col min="7" max="11" width="7.5703125" style="1"/>
    <col min="12" max="255" width="7.5703125" style="2"/>
    <col min="257" max="257" width="7.7109375" customWidth="1"/>
    <col min="258" max="258" width="43.42578125" customWidth="1"/>
    <col min="259" max="259" width="5.42578125" customWidth="1"/>
    <col min="260" max="260" width="9.42578125" customWidth="1"/>
    <col min="261" max="261" width="7.7109375" customWidth="1"/>
    <col min="262" max="262" width="11.28515625" customWidth="1"/>
    <col min="513" max="513" width="7.7109375" customWidth="1"/>
    <col min="514" max="514" width="43.42578125" customWidth="1"/>
    <col min="515" max="515" width="5.42578125" customWidth="1"/>
    <col min="516" max="516" width="9.42578125" customWidth="1"/>
    <col min="517" max="517" width="7.7109375" customWidth="1"/>
    <col min="518" max="518" width="11.28515625" customWidth="1"/>
    <col min="769" max="769" width="7.7109375" customWidth="1"/>
    <col min="770" max="770" width="43.42578125" customWidth="1"/>
    <col min="771" max="771" width="5.42578125" customWidth="1"/>
    <col min="772" max="772" width="9.42578125" customWidth="1"/>
    <col min="773" max="773" width="7.7109375" customWidth="1"/>
    <col min="774" max="774" width="11.28515625" customWidth="1"/>
    <col min="1025" max="1025" width="7.7109375" customWidth="1"/>
    <col min="1026" max="1026" width="43.42578125" customWidth="1"/>
    <col min="1027" max="1027" width="5.42578125" customWidth="1"/>
    <col min="1028" max="1028" width="9.42578125" customWidth="1"/>
    <col min="1029" max="1029" width="7.7109375" customWidth="1"/>
    <col min="1030" max="1030" width="11.28515625" customWidth="1"/>
    <col min="1281" max="1281" width="7.7109375" customWidth="1"/>
    <col min="1282" max="1282" width="43.42578125" customWidth="1"/>
    <col min="1283" max="1283" width="5.42578125" customWidth="1"/>
    <col min="1284" max="1284" width="9.42578125" customWidth="1"/>
    <col min="1285" max="1285" width="7.7109375" customWidth="1"/>
    <col min="1286" max="1286" width="11.28515625" customWidth="1"/>
    <col min="1537" max="1537" width="7.7109375" customWidth="1"/>
    <col min="1538" max="1538" width="43.42578125" customWidth="1"/>
    <col min="1539" max="1539" width="5.42578125" customWidth="1"/>
    <col min="1540" max="1540" width="9.42578125" customWidth="1"/>
    <col min="1541" max="1541" width="7.7109375" customWidth="1"/>
    <col min="1542" max="1542" width="11.28515625" customWidth="1"/>
    <col min="1793" max="1793" width="7.7109375" customWidth="1"/>
    <col min="1794" max="1794" width="43.42578125" customWidth="1"/>
    <col min="1795" max="1795" width="5.42578125" customWidth="1"/>
    <col min="1796" max="1796" width="9.42578125" customWidth="1"/>
    <col min="1797" max="1797" width="7.7109375" customWidth="1"/>
    <col min="1798" max="1798" width="11.28515625" customWidth="1"/>
    <col min="2049" max="2049" width="7.7109375" customWidth="1"/>
    <col min="2050" max="2050" width="43.42578125" customWidth="1"/>
    <col min="2051" max="2051" width="5.42578125" customWidth="1"/>
    <col min="2052" max="2052" width="9.42578125" customWidth="1"/>
    <col min="2053" max="2053" width="7.7109375" customWidth="1"/>
    <col min="2054" max="2054" width="11.28515625" customWidth="1"/>
    <col min="2305" max="2305" width="7.7109375" customWidth="1"/>
    <col min="2306" max="2306" width="43.42578125" customWidth="1"/>
    <col min="2307" max="2307" width="5.42578125" customWidth="1"/>
    <col min="2308" max="2308" width="9.42578125" customWidth="1"/>
    <col min="2309" max="2309" width="7.7109375" customWidth="1"/>
    <col min="2310" max="2310" width="11.28515625" customWidth="1"/>
    <col min="2561" max="2561" width="7.7109375" customWidth="1"/>
    <col min="2562" max="2562" width="43.42578125" customWidth="1"/>
    <col min="2563" max="2563" width="5.42578125" customWidth="1"/>
    <col min="2564" max="2564" width="9.42578125" customWidth="1"/>
    <col min="2565" max="2565" width="7.7109375" customWidth="1"/>
    <col min="2566" max="2566" width="11.28515625" customWidth="1"/>
    <col min="2817" max="2817" width="7.7109375" customWidth="1"/>
    <col min="2818" max="2818" width="43.42578125" customWidth="1"/>
    <col min="2819" max="2819" width="5.42578125" customWidth="1"/>
    <col min="2820" max="2820" width="9.42578125" customWidth="1"/>
    <col min="2821" max="2821" width="7.7109375" customWidth="1"/>
    <col min="2822" max="2822" width="11.28515625" customWidth="1"/>
    <col min="3073" max="3073" width="7.7109375" customWidth="1"/>
    <col min="3074" max="3074" width="43.42578125" customWidth="1"/>
    <col min="3075" max="3075" width="5.42578125" customWidth="1"/>
    <col min="3076" max="3076" width="9.42578125" customWidth="1"/>
    <col min="3077" max="3077" width="7.7109375" customWidth="1"/>
    <col min="3078" max="3078" width="11.28515625" customWidth="1"/>
    <col min="3329" max="3329" width="7.7109375" customWidth="1"/>
    <col min="3330" max="3330" width="43.42578125" customWidth="1"/>
    <col min="3331" max="3331" width="5.42578125" customWidth="1"/>
    <col min="3332" max="3332" width="9.42578125" customWidth="1"/>
    <col min="3333" max="3333" width="7.7109375" customWidth="1"/>
    <col min="3334" max="3334" width="11.28515625" customWidth="1"/>
    <col min="3585" max="3585" width="7.7109375" customWidth="1"/>
    <col min="3586" max="3586" width="43.42578125" customWidth="1"/>
    <col min="3587" max="3587" width="5.42578125" customWidth="1"/>
    <col min="3588" max="3588" width="9.42578125" customWidth="1"/>
    <col min="3589" max="3589" width="7.7109375" customWidth="1"/>
    <col min="3590" max="3590" width="11.28515625" customWidth="1"/>
    <col min="3841" max="3841" width="7.7109375" customWidth="1"/>
    <col min="3842" max="3842" width="43.42578125" customWidth="1"/>
    <col min="3843" max="3843" width="5.42578125" customWidth="1"/>
    <col min="3844" max="3844" width="9.42578125" customWidth="1"/>
    <col min="3845" max="3845" width="7.7109375" customWidth="1"/>
    <col min="3846" max="3846" width="11.28515625" customWidth="1"/>
    <col min="4097" max="4097" width="7.7109375" customWidth="1"/>
    <col min="4098" max="4098" width="43.42578125" customWidth="1"/>
    <col min="4099" max="4099" width="5.42578125" customWidth="1"/>
    <col min="4100" max="4100" width="9.42578125" customWidth="1"/>
    <col min="4101" max="4101" width="7.7109375" customWidth="1"/>
    <col min="4102" max="4102" width="11.28515625" customWidth="1"/>
    <col min="4353" max="4353" width="7.7109375" customWidth="1"/>
    <col min="4354" max="4354" width="43.42578125" customWidth="1"/>
    <col min="4355" max="4355" width="5.42578125" customWidth="1"/>
    <col min="4356" max="4356" width="9.42578125" customWidth="1"/>
    <col min="4357" max="4357" width="7.7109375" customWidth="1"/>
    <col min="4358" max="4358" width="11.28515625" customWidth="1"/>
    <col min="4609" max="4609" width="7.7109375" customWidth="1"/>
    <col min="4610" max="4610" width="43.42578125" customWidth="1"/>
    <col min="4611" max="4611" width="5.42578125" customWidth="1"/>
    <col min="4612" max="4612" width="9.42578125" customWidth="1"/>
    <col min="4613" max="4613" width="7.7109375" customWidth="1"/>
    <col min="4614" max="4614" width="11.28515625" customWidth="1"/>
    <col min="4865" max="4865" width="7.7109375" customWidth="1"/>
    <col min="4866" max="4866" width="43.42578125" customWidth="1"/>
    <col min="4867" max="4867" width="5.42578125" customWidth="1"/>
    <col min="4868" max="4868" width="9.42578125" customWidth="1"/>
    <col min="4869" max="4869" width="7.7109375" customWidth="1"/>
    <col min="4870" max="4870" width="11.28515625" customWidth="1"/>
    <col min="5121" max="5121" width="7.7109375" customWidth="1"/>
    <col min="5122" max="5122" width="43.42578125" customWidth="1"/>
    <col min="5123" max="5123" width="5.42578125" customWidth="1"/>
    <col min="5124" max="5124" width="9.42578125" customWidth="1"/>
    <col min="5125" max="5125" width="7.7109375" customWidth="1"/>
    <col min="5126" max="5126" width="11.28515625" customWidth="1"/>
    <col min="5377" max="5377" width="7.7109375" customWidth="1"/>
    <col min="5378" max="5378" width="43.42578125" customWidth="1"/>
    <col min="5379" max="5379" width="5.42578125" customWidth="1"/>
    <col min="5380" max="5380" width="9.42578125" customWidth="1"/>
    <col min="5381" max="5381" width="7.7109375" customWidth="1"/>
    <col min="5382" max="5382" width="11.28515625" customWidth="1"/>
    <col min="5633" max="5633" width="7.7109375" customWidth="1"/>
    <col min="5634" max="5634" width="43.42578125" customWidth="1"/>
    <col min="5635" max="5635" width="5.42578125" customWidth="1"/>
    <col min="5636" max="5636" width="9.42578125" customWidth="1"/>
    <col min="5637" max="5637" width="7.7109375" customWidth="1"/>
    <col min="5638" max="5638" width="11.28515625" customWidth="1"/>
    <col min="5889" max="5889" width="7.7109375" customWidth="1"/>
    <col min="5890" max="5890" width="43.42578125" customWidth="1"/>
    <col min="5891" max="5891" width="5.42578125" customWidth="1"/>
    <col min="5892" max="5892" width="9.42578125" customWidth="1"/>
    <col min="5893" max="5893" width="7.7109375" customWidth="1"/>
    <col min="5894" max="5894" width="11.28515625" customWidth="1"/>
    <col min="6145" max="6145" width="7.7109375" customWidth="1"/>
    <col min="6146" max="6146" width="43.42578125" customWidth="1"/>
    <col min="6147" max="6147" width="5.42578125" customWidth="1"/>
    <col min="6148" max="6148" width="9.42578125" customWidth="1"/>
    <col min="6149" max="6149" width="7.7109375" customWidth="1"/>
    <col min="6150" max="6150" width="11.28515625" customWidth="1"/>
    <col min="6401" max="6401" width="7.7109375" customWidth="1"/>
    <col min="6402" max="6402" width="43.42578125" customWidth="1"/>
    <col min="6403" max="6403" width="5.42578125" customWidth="1"/>
    <col min="6404" max="6404" width="9.42578125" customWidth="1"/>
    <col min="6405" max="6405" width="7.7109375" customWidth="1"/>
    <col min="6406" max="6406" width="11.28515625" customWidth="1"/>
    <col min="6657" max="6657" width="7.7109375" customWidth="1"/>
    <col min="6658" max="6658" width="43.42578125" customWidth="1"/>
    <col min="6659" max="6659" width="5.42578125" customWidth="1"/>
    <col min="6660" max="6660" width="9.42578125" customWidth="1"/>
    <col min="6661" max="6661" width="7.7109375" customWidth="1"/>
    <col min="6662" max="6662" width="11.28515625" customWidth="1"/>
    <col min="6913" max="6913" width="7.7109375" customWidth="1"/>
    <col min="6914" max="6914" width="43.42578125" customWidth="1"/>
    <col min="6915" max="6915" width="5.42578125" customWidth="1"/>
    <col min="6916" max="6916" width="9.42578125" customWidth="1"/>
    <col min="6917" max="6917" width="7.7109375" customWidth="1"/>
    <col min="6918" max="6918" width="11.28515625" customWidth="1"/>
    <col min="7169" max="7169" width="7.7109375" customWidth="1"/>
    <col min="7170" max="7170" width="43.42578125" customWidth="1"/>
    <col min="7171" max="7171" width="5.42578125" customWidth="1"/>
    <col min="7172" max="7172" width="9.42578125" customWidth="1"/>
    <col min="7173" max="7173" width="7.7109375" customWidth="1"/>
    <col min="7174" max="7174" width="11.28515625" customWidth="1"/>
    <col min="7425" max="7425" width="7.7109375" customWidth="1"/>
    <col min="7426" max="7426" width="43.42578125" customWidth="1"/>
    <col min="7427" max="7427" width="5.42578125" customWidth="1"/>
    <col min="7428" max="7428" width="9.42578125" customWidth="1"/>
    <col min="7429" max="7429" width="7.7109375" customWidth="1"/>
    <col min="7430" max="7430" width="11.28515625" customWidth="1"/>
    <col min="7681" max="7681" width="7.7109375" customWidth="1"/>
    <col min="7682" max="7682" width="43.42578125" customWidth="1"/>
    <col min="7683" max="7683" width="5.42578125" customWidth="1"/>
    <col min="7684" max="7684" width="9.42578125" customWidth="1"/>
    <col min="7685" max="7685" width="7.7109375" customWidth="1"/>
    <col min="7686" max="7686" width="11.28515625" customWidth="1"/>
    <col min="7937" max="7937" width="7.7109375" customWidth="1"/>
    <col min="7938" max="7938" width="43.42578125" customWidth="1"/>
    <col min="7939" max="7939" width="5.42578125" customWidth="1"/>
    <col min="7940" max="7940" width="9.42578125" customWidth="1"/>
    <col min="7941" max="7941" width="7.7109375" customWidth="1"/>
    <col min="7942" max="7942" width="11.28515625" customWidth="1"/>
    <col min="8193" max="8193" width="7.7109375" customWidth="1"/>
    <col min="8194" max="8194" width="43.42578125" customWidth="1"/>
    <col min="8195" max="8195" width="5.42578125" customWidth="1"/>
    <col min="8196" max="8196" width="9.42578125" customWidth="1"/>
    <col min="8197" max="8197" width="7.7109375" customWidth="1"/>
    <col min="8198" max="8198" width="11.28515625" customWidth="1"/>
    <col min="8449" max="8449" width="7.7109375" customWidth="1"/>
    <col min="8450" max="8450" width="43.42578125" customWidth="1"/>
    <col min="8451" max="8451" width="5.42578125" customWidth="1"/>
    <col min="8452" max="8452" width="9.42578125" customWidth="1"/>
    <col min="8453" max="8453" width="7.7109375" customWidth="1"/>
    <col min="8454" max="8454" width="11.28515625" customWidth="1"/>
    <col min="8705" max="8705" width="7.7109375" customWidth="1"/>
    <col min="8706" max="8706" width="43.42578125" customWidth="1"/>
    <col min="8707" max="8707" width="5.42578125" customWidth="1"/>
    <col min="8708" max="8708" width="9.42578125" customWidth="1"/>
    <col min="8709" max="8709" width="7.7109375" customWidth="1"/>
    <col min="8710" max="8710" width="11.28515625" customWidth="1"/>
    <col min="8961" max="8961" width="7.7109375" customWidth="1"/>
    <col min="8962" max="8962" width="43.42578125" customWidth="1"/>
    <col min="8963" max="8963" width="5.42578125" customWidth="1"/>
    <col min="8964" max="8964" width="9.42578125" customWidth="1"/>
    <col min="8965" max="8965" width="7.7109375" customWidth="1"/>
    <col min="8966" max="8966" width="11.28515625" customWidth="1"/>
    <col min="9217" max="9217" width="7.7109375" customWidth="1"/>
    <col min="9218" max="9218" width="43.42578125" customWidth="1"/>
    <col min="9219" max="9219" width="5.42578125" customWidth="1"/>
    <col min="9220" max="9220" width="9.42578125" customWidth="1"/>
    <col min="9221" max="9221" width="7.7109375" customWidth="1"/>
    <col min="9222" max="9222" width="11.28515625" customWidth="1"/>
    <col min="9473" max="9473" width="7.7109375" customWidth="1"/>
    <col min="9474" max="9474" width="43.42578125" customWidth="1"/>
    <col min="9475" max="9475" width="5.42578125" customWidth="1"/>
    <col min="9476" max="9476" width="9.42578125" customWidth="1"/>
    <col min="9477" max="9477" width="7.7109375" customWidth="1"/>
    <col min="9478" max="9478" width="11.28515625" customWidth="1"/>
    <col min="9729" max="9729" width="7.7109375" customWidth="1"/>
    <col min="9730" max="9730" width="43.42578125" customWidth="1"/>
    <col min="9731" max="9731" width="5.42578125" customWidth="1"/>
    <col min="9732" max="9732" width="9.42578125" customWidth="1"/>
    <col min="9733" max="9733" width="7.7109375" customWidth="1"/>
    <col min="9734" max="9734" width="11.28515625" customWidth="1"/>
    <col min="9985" max="9985" width="7.7109375" customWidth="1"/>
    <col min="9986" max="9986" width="43.42578125" customWidth="1"/>
    <col min="9987" max="9987" width="5.42578125" customWidth="1"/>
    <col min="9988" max="9988" width="9.42578125" customWidth="1"/>
    <col min="9989" max="9989" width="7.7109375" customWidth="1"/>
    <col min="9990" max="9990" width="11.28515625" customWidth="1"/>
    <col min="10241" max="10241" width="7.7109375" customWidth="1"/>
    <col min="10242" max="10242" width="43.42578125" customWidth="1"/>
    <col min="10243" max="10243" width="5.42578125" customWidth="1"/>
    <col min="10244" max="10244" width="9.42578125" customWidth="1"/>
    <col min="10245" max="10245" width="7.7109375" customWidth="1"/>
    <col min="10246" max="10246" width="11.28515625" customWidth="1"/>
    <col min="10497" max="10497" width="7.7109375" customWidth="1"/>
    <col min="10498" max="10498" width="43.42578125" customWidth="1"/>
    <col min="10499" max="10499" width="5.42578125" customWidth="1"/>
    <col min="10500" max="10500" width="9.42578125" customWidth="1"/>
    <col min="10501" max="10501" width="7.7109375" customWidth="1"/>
    <col min="10502" max="10502" width="11.28515625" customWidth="1"/>
    <col min="10753" max="10753" width="7.7109375" customWidth="1"/>
    <col min="10754" max="10754" width="43.42578125" customWidth="1"/>
    <col min="10755" max="10755" width="5.42578125" customWidth="1"/>
    <col min="10756" max="10756" width="9.42578125" customWidth="1"/>
    <col min="10757" max="10757" width="7.7109375" customWidth="1"/>
    <col min="10758" max="10758" width="11.28515625" customWidth="1"/>
    <col min="11009" max="11009" width="7.7109375" customWidth="1"/>
    <col min="11010" max="11010" width="43.42578125" customWidth="1"/>
    <col min="11011" max="11011" width="5.42578125" customWidth="1"/>
    <col min="11012" max="11012" width="9.42578125" customWidth="1"/>
    <col min="11013" max="11013" width="7.7109375" customWidth="1"/>
    <col min="11014" max="11014" width="11.28515625" customWidth="1"/>
    <col min="11265" max="11265" width="7.7109375" customWidth="1"/>
    <col min="11266" max="11266" width="43.42578125" customWidth="1"/>
    <col min="11267" max="11267" width="5.42578125" customWidth="1"/>
    <col min="11268" max="11268" width="9.42578125" customWidth="1"/>
    <col min="11269" max="11269" width="7.7109375" customWidth="1"/>
    <col min="11270" max="11270" width="11.28515625" customWidth="1"/>
    <col min="11521" max="11521" width="7.7109375" customWidth="1"/>
    <col min="11522" max="11522" width="43.42578125" customWidth="1"/>
    <col min="11523" max="11523" width="5.42578125" customWidth="1"/>
    <col min="11524" max="11524" width="9.42578125" customWidth="1"/>
    <col min="11525" max="11525" width="7.7109375" customWidth="1"/>
    <col min="11526" max="11526" width="11.28515625" customWidth="1"/>
    <col min="11777" max="11777" width="7.7109375" customWidth="1"/>
    <col min="11778" max="11778" width="43.42578125" customWidth="1"/>
    <col min="11779" max="11779" width="5.42578125" customWidth="1"/>
    <col min="11780" max="11780" width="9.42578125" customWidth="1"/>
    <col min="11781" max="11781" width="7.7109375" customWidth="1"/>
    <col min="11782" max="11782" width="11.28515625" customWidth="1"/>
    <col min="12033" max="12033" width="7.7109375" customWidth="1"/>
    <col min="12034" max="12034" width="43.42578125" customWidth="1"/>
    <col min="12035" max="12035" width="5.42578125" customWidth="1"/>
    <col min="12036" max="12036" width="9.42578125" customWidth="1"/>
    <col min="12037" max="12037" width="7.7109375" customWidth="1"/>
    <col min="12038" max="12038" width="11.28515625" customWidth="1"/>
    <col min="12289" max="12289" width="7.7109375" customWidth="1"/>
    <col min="12290" max="12290" width="43.42578125" customWidth="1"/>
    <col min="12291" max="12291" width="5.42578125" customWidth="1"/>
    <col min="12292" max="12292" width="9.42578125" customWidth="1"/>
    <col min="12293" max="12293" width="7.7109375" customWidth="1"/>
    <col min="12294" max="12294" width="11.28515625" customWidth="1"/>
    <col min="12545" max="12545" width="7.7109375" customWidth="1"/>
    <col min="12546" max="12546" width="43.42578125" customWidth="1"/>
    <col min="12547" max="12547" width="5.42578125" customWidth="1"/>
    <col min="12548" max="12548" width="9.42578125" customWidth="1"/>
    <col min="12549" max="12549" width="7.7109375" customWidth="1"/>
    <col min="12550" max="12550" width="11.28515625" customWidth="1"/>
    <col min="12801" max="12801" width="7.7109375" customWidth="1"/>
    <col min="12802" max="12802" width="43.42578125" customWidth="1"/>
    <col min="12803" max="12803" width="5.42578125" customWidth="1"/>
    <col min="12804" max="12804" width="9.42578125" customWidth="1"/>
    <col min="12805" max="12805" width="7.7109375" customWidth="1"/>
    <col min="12806" max="12806" width="11.28515625" customWidth="1"/>
    <col min="13057" max="13057" width="7.7109375" customWidth="1"/>
    <col min="13058" max="13058" width="43.42578125" customWidth="1"/>
    <col min="13059" max="13059" width="5.42578125" customWidth="1"/>
    <col min="13060" max="13060" width="9.42578125" customWidth="1"/>
    <col min="13061" max="13061" width="7.7109375" customWidth="1"/>
    <col min="13062" max="13062" width="11.28515625" customWidth="1"/>
    <col min="13313" max="13313" width="7.7109375" customWidth="1"/>
    <col min="13314" max="13314" width="43.42578125" customWidth="1"/>
    <col min="13315" max="13315" width="5.42578125" customWidth="1"/>
    <col min="13316" max="13316" width="9.42578125" customWidth="1"/>
    <col min="13317" max="13317" width="7.7109375" customWidth="1"/>
    <col min="13318" max="13318" width="11.28515625" customWidth="1"/>
    <col min="13569" max="13569" width="7.7109375" customWidth="1"/>
    <col min="13570" max="13570" width="43.42578125" customWidth="1"/>
    <col min="13571" max="13571" width="5.42578125" customWidth="1"/>
    <col min="13572" max="13572" width="9.42578125" customWidth="1"/>
    <col min="13573" max="13573" width="7.7109375" customWidth="1"/>
    <col min="13574" max="13574" width="11.28515625" customWidth="1"/>
    <col min="13825" max="13825" width="7.7109375" customWidth="1"/>
    <col min="13826" max="13826" width="43.42578125" customWidth="1"/>
    <col min="13827" max="13827" width="5.42578125" customWidth="1"/>
    <col min="13828" max="13828" width="9.42578125" customWidth="1"/>
    <col min="13829" max="13829" width="7.7109375" customWidth="1"/>
    <col min="13830" max="13830" width="11.28515625" customWidth="1"/>
    <col min="14081" max="14081" width="7.7109375" customWidth="1"/>
    <col min="14082" max="14082" width="43.42578125" customWidth="1"/>
    <col min="14083" max="14083" width="5.42578125" customWidth="1"/>
    <col min="14084" max="14084" width="9.42578125" customWidth="1"/>
    <col min="14085" max="14085" width="7.7109375" customWidth="1"/>
    <col min="14086" max="14086" width="11.28515625" customWidth="1"/>
    <col min="14337" max="14337" width="7.7109375" customWidth="1"/>
    <col min="14338" max="14338" width="43.42578125" customWidth="1"/>
    <col min="14339" max="14339" width="5.42578125" customWidth="1"/>
    <col min="14340" max="14340" width="9.42578125" customWidth="1"/>
    <col min="14341" max="14341" width="7.7109375" customWidth="1"/>
    <col min="14342" max="14342" width="11.28515625" customWidth="1"/>
    <col min="14593" max="14593" width="7.7109375" customWidth="1"/>
    <col min="14594" max="14594" width="43.42578125" customWidth="1"/>
    <col min="14595" max="14595" width="5.42578125" customWidth="1"/>
    <col min="14596" max="14596" width="9.42578125" customWidth="1"/>
    <col min="14597" max="14597" width="7.7109375" customWidth="1"/>
    <col min="14598" max="14598" width="11.28515625" customWidth="1"/>
    <col min="14849" max="14849" width="7.7109375" customWidth="1"/>
    <col min="14850" max="14850" width="43.42578125" customWidth="1"/>
    <col min="14851" max="14851" width="5.42578125" customWidth="1"/>
    <col min="14852" max="14852" width="9.42578125" customWidth="1"/>
    <col min="14853" max="14853" width="7.7109375" customWidth="1"/>
    <col min="14854" max="14854" width="11.28515625" customWidth="1"/>
    <col min="15105" max="15105" width="7.7109375" customWidth="1"/>
    <col min="15106" max="15106" width="43.42578125" customWidth="1"/>
    <col min="15107" max="15107" width="5.42578125" customWidth="1"/>
    <col min="15108" max="15108" width="9.42578125" customWidth="1"/>
    <col min="15109" max="15109" width="7.7109375" customWidth="1"/>
    <col min="15110" max="15110" width="11.28515625" customWidth="1"/>
    <col min="15361" max="15361" width="7.7109375" customWidth="1"/>
    <col min="15362" max="15362" width="43.42578125" customWidth="1"/>
    <col min="15363" max="15363" width="5.42578125" customWidth="1"/>
    <col min="15364" max="15364" width="9.42578125" customWidth="1"/>
    <col min="15365" max="15365" width="7.7109375" customWidth="1"/>
    <col min="15366" max="15366" width="11.28515625" customWidth="1"/>
    <col min="15617" max="15617" width="7.7109375" customWidth="1"/>
    <col min="15618" max="15618" width="43.42578125" customWidth="1"/>
    <col min="15619" max="15619" width="5.42578125" customWidth="1"/>
    <col min="15620" max="15620" width="9.42578125" customWidth="1"/>
    <col min="15621" max="15621" width="7.7109375" customWidth="1"/>
    <col min="15622" max="15622" width="11.28515625" customWidth="1"/>
    <col min="15873" max="15873" width="7.7109375" customWidth="1"/>
    <col min="15874" max="15874" width="43.42578125" customWidth="1"/>
    <col min="15875" max="15875" width="5.42578125" customWidth="1"/>
    <col min="15876" max="15876" width="9.42578125" customWidth="1"/>
    <col min="15877" max="15877" width="7.7109375" customWidth="1"/>
    <col min="15878" max="15878" width="11.28515625" customWidth="1"/>
    <col min="16129" max="16129" width="7.7109375" customWidth="1"/>
    <col min="16130" max="16130" width="43.42578125" customWidth="1"/>
    <col min="16131" max="16131" width="5.42578125" customWidth="1"/>
    <col min="16132" max="16132" width="9.42578125" customWidth="1"/>
    <col min="16133" max="16133" width="7.7109375" customWidth="1"/>
    <col min="16134" max="16134" width="11.28515625" customWidth="1"/>
  </cols>
  <sheetData>
    <row r="1" spans="1:256" ht="17.25" thickBot="1" x14ac:dyDescent="0.3">
      <c r="A1" s="64" t="s">
        <v>64</v>
      </c>
      <c r="B1" s="64"/>
      <c r="C1" s="64"/>
      <c r="D1" s="64"/>
      <c r="E1" s="64"/>
      <c r="F1" s="64"/>
    </row>
    <row r="2" spans="1:256" ht="23.25" thickBot="1" x14ac:dyDescent="0.3">
      <c r="A2" s="3"/>
      <c r="B2" s="4" t="s">
        <v>0</v>
      </c>
      <c r="C2" s="4" t="s">
        <v>1</v>
      </c>
      <c r="D2" s="5" t="s">
        <v>2</v>
      </c>
      <c r="E2" s="4" t="s">
        <v>3</v>
      </c>
      <c r="F2" s="6" t="s">
        <v>4</v>
      </c>
    </row>
    <row r="3" spans="1:256" ht="16.5" outlineLevel="1" thickBot="1" x14ac:dyDescent="0.3">
      <c r="A3" s="7" t="s">
        <v>5</v>
      </c>
      <c r="B3" s="8" t="s">
        <v>6</v>
      </c>
      <c r="C3" s="9"/>
      <c r="D3" s="10"/>
      <c r="E3" s="11"/>
      <c r="F3" s="12">
        <f>SUM(F4:F7)</f>
        <v>0</v>
      </c>
    </row>
    <row r="4" spans="1:256" s="18" customFormat="1" ht="52.5" outlineLevel="1" x14ac:dyDescent="0.3">
      <c r="A4" s="13"/>
      <c r="B4" s="14" t="s">
        <v>7</v>
      </c>
      <c r="C4" s="15" t="s">
        <v>8</v>
      </c>
      <c r="D4" s="16">
        <v>4</v>
      </c>
      <c r="E4" s="16"/>
      <c r="F4" s="17">
        <f t="shared" ref="F4:F7" si="0">D4*E4</f>
        <v>0</v>
      </c>
      <c r="IV4" s="19"/>
    </row>
    <row r="5" spans="1:256" s="18" customFormat="1" ht="27" outlineLevel="1" x14ac:dyDescent="0.3">
      <c r="A5" s="13"/>
      <c r="B5" s="14" t="s">
        <v>9</v>
      </c>
      <c r="C5" s="15" t="s">
        <v>10</v>
      </c>
      <c r="D5" s="16">
        <v>830</v>
      </c>
      <c r="E5" s="16"/>
      <c r="F5" s="17">
        <f t="shared" si="0"/>
        <v>0</v>
      </c>
      <c r="IV5" s="19"/>
    </row>
    <row r="6" spans="1:256" s="18" customFormat="1" ht="17.25" outlineLevel="1" x14ac:dyDescent="0.3">
      <c r="A6" s="13"/>
      <c r="B6" s="14" t="s">
        <v>11</v>
      </c>
      <c r="C6" s="15" t="s">
        <v>12</v>
      </c>
      <c r="D6" s="16">
        <v>190</v>
      </c>
      <c r="E6" s="16"/>
      <c r="F6" s="17">
        <f t="shared" si="0"/>
        <v>0</v>
      </c>
      <c r="IV6" s="19"/>
    </row>
    <row r="7" spans="1:256" s="18" customFormat="1" ht="40.5" outlineLevel="1" thickBot="1" x14ac:dyDescent="0.35">
      <c r="A7" s="13"/>
      <c r="B7" s="14" t="s">
        <v>13</v>
      </c>
      <c r="C7" s="15" t="s">
        <v>10</v>
      </c>
      <c r="D7" s="16">
        <v>400</v>
      </c>
      <c r="E7" s="16"/>
      <c r="F7" s="17">
        <f t="shared" si="0"/>
        <v>0</v>
      </c>
      <c r="IV7" s="19"/>
    </row>
    <row r="8" spans="1:256" s="2" customFormat="1" ht="16.5" outlineLevel="1" thickBot="1" x14ac:dyDescent="0.3">
      <c r="A8" s="7" t="s">
        <v>14</v>
      </c>
      <c r="B8" s="8" t="s">
        <v>15</v>
      </c>
      <c r="C8" s="9"/>
      <c r="D8" s="10"/>
      <c r="E8" s="11"/>
      <c r="F8" s="12">
        <f>SUM(F9:F41)</f>
        <v>0</v>
      </c>
      <c r="I8" s="20"/>
      <c r="J8" s="20"/>
      <c r="K8" s="20"/>
      <c r="IV8"/>
    </row>
    <row r="9" spans="1:256" s="2" customFormat="1" outlineLevel="1" x14ac:dyDescent="0.25">
      <c r="A9" s="21"/>
      <c r="B9" s="22" t="s">
        <v>16</v>
      </c>
      <c r="C9" s="15" t="s">
        <v>10</v>
      </c>
      <c r="D9" s="16">
        <v>180</v>
      </c>
      <c r="E9" s="16"/>
      <c r="F9" s="17">
        <f>D9*E9</f>
        <v>0</v>
      </c>
      <c r="I9" s="20"/>
      <c r="J9" s="20"/>
      <c r="K9" s="20"/>
      <c r="IV9"/>
    </row>
    <row r="10" spans="1:256" s="2" customFormat="1" ht="39" outlineLevel="1" x14ac:dyDescent="0.25">
      <c r="A10" s="21"/>
      <c r="B10" s="23" t="s">
        <v>17</v>
      </c>
      <c r="C10" s="15" t="s">
        <v>18</v>
      </c>
      <c r="D10" s="16">
        <v>1</v>
      </c>
      <c r="E10" s="16"/>
      <c r="F10" s="17">
        <f t="shared" ref="F10:F21" si="1">D10*E10</f>
        <v>0</v>
      </c>
      <c r="I10" s="20"/>
      <c r="J10" s="20"/>
      <c r="K10" s="20"/>
      <c r="IV10"/>
    </row>
    <row r="11" spans="1:256" s="2" customFormat="1" outlineLevel="1" x14ac:dyDescent="0.25">
      <c r="A11" s="21"/>
      <c r="B11" s="23" t="s">
        <v>19</v>
      </c>
      <c r="C11" s="15" t="s">
        <v>8</v>
      </c>
      <c r="D11" s="16">
        <v>2</v>
      </c>
      <c r="E11" s="16"/>
      <c r="F11" s="17">
        <f t="shared" si="1"/>
        <v>0</v>
      </c>
      <c r="I11" s="20"/>
      <c r="J11" s="20"/>
      <c r="K11" s="20"/>
      <c r="IV11"/>
    </row>
    <row r="12" spans="1:256" s="2" customFormat="1" outlineLevel="1" x14ac:dyDescent="0.25">
      <c r="A12" s="21"/>
      <c r="B12" s="24" t="s">
        <v>20</v>
      </c>
      <c r="C12" s="25" t="s">
        <v>12</v>
      </c>
      <c r="D12" s="16">
        <v>220</v>
      </c>
      <c r="E12" s="16"/>
      <c r="F12" s="17">
        <f t="shared" si="1"/>
        <v>0</v>
      </c>
      <c r="I12" s="20"/>
      <c r="J12" s="20"/>
      <c r="K12" s="20"/>
      <c r="IV12"/>
    </row>
    <row r="13" spans="1:256" s="2" customFormat="1" outlineLevel="1" x14ac:dyDescent="0.25">
      <c r="A13" s="21"/>
      <c r="B13" s="24" t="s">
        <v>21</v>
      </c>
      <c r="C13" s="25" t="s">
        <v>12</v>
      </c>
      <c r="D13" s="16">
        <v>115</v>
      </c>
      <c r="E13" s="16"/>
      <c r="F13" s="17">
        <f t="shared" si="1"/>
        <v>0</v>
      </c>
      <c r="I13" s="20"/>
      <c r="J13" s="20"/>
      <c r="K13" s="20"/>
      <c r="IV13"/>
    </row>
    <row r="14" spans="1:256" s="2" customFormat="1" outlineLevel="1" x14ac:dyDescent="0.25">
      <c r="A14" s="21"/>
      <c r="B14" s="24" t="s">
        <v>22</v>
      </c>
      <c r="C14" s="25" t="s">
        <v>8</v>
      </c>
      <c r="D14" s="16">
        <v>2</v>
      </c>
      <c r="E14" s="16"/>
      <c r="F14" s="17">
        <f t="shared" si="1"/>
        <v>0</v>
      </c>
      <c r="I14" s="20"/>
      <c r="J14" s="20"/>
      <c r="K14" s="20"/>
      <c r="IV14"/>
    </row>
    <row r="15" spans="1:256" s="2" customFormat="1" outlineLevel="1" x14ac:dyDescent="0.25">
      <c r="A15" s="21"/>
      <c r="B15" s="24" t="s">
        <v>23</v>
      </c>
      <c r="C15" s="25" t="s">
        <v>12</v>
      </c>
      <c r="D15" s="16">
        <v>37.6</v>
      </c>
      <c r="E15" s="16"/>
      <c r="F15" s="17">
        <f t="shared" si="1"/>
        <v>0</v>
      </c>
      <c r="I15" s="20"/>
      <c r="J15" s="20"/>
      <c r="K15" s="20"/>
      <c r="IV15"/>
    </row>
    <row r="16" spans="1:256" s="2" customFormat="1" ht="26.25" outlineLevel="1" x14ac:dyDescent="0.25">
      <c r="A16" s="21"/>
      <c r="B16" s="24" t="s">
        <v>24</v>
      </c>
      <c r="C16" s="25" t="s">
        <v>8</v>
      </c>
      <c r="D16" s="16">
        <v>4</v>
      </c>
      <c r="E16" s="16"/>
      <c r="F16" s="17">
        <f t="shared" si="1"/>
        <v>0</v>
      </c>
      <c r="I16" s="20"/>
      <c r="J16" s="20"/>
      <c r="K16" s="20"/>
      <c r="IV16"/>
    </row>
    <row r="17" spans="1:256" s="2" customFormat="1" ht="26.25" outlineLevel="1" x14ac:dyDescent="0.25">
      <c r="A17" s="21"/>
      <c r="B17" s="24" t="s">
        <v>62</v>
      </c>
      <c r="C17" s="25" t="s">
        <v>8</v>
      </c>
      <c r="D17" s="16">
        <v>14</v>
      </c>
      <c r="E17" s="16"/>
      <c r="F17" s="17">
        <f t="shared" si="1"/>
        <v>0</v>
      </c>
      <c r="I17" s="20"/>
      <c r="J17" s="20"/>
      <c r="K17" s="20"/>
      <c r="IV17"/>
    </row>
    <row r="18" spans="1:256" s="2" customFormat="1" ht="26.25" outlineLevel="1" x14ac:dyDescent="0.25">
      <c r="A18" s="21"/>
      <c r="B18" s="24" t="s">
        <v>25</v>
      </c>
      <c r="C18" s="25" t="s">
        <v>12</v>
      </c>
      <c r="D18" s="16">
        <v>75</v>
      </c>
      <c r="E18" s="16"/>
      <c r="F18" s="17">
        <f t="shared" si="1"/>
        <v>0</v>
      </c>
      <c r="I18" s="20"/>
      <c r="J18" s="20"/>
      <c r="K18" s="20"/>
      <c r="IV18"/>
    </row>
    <row r="19" spans="1:256" s="2" customFormat="1" ht="39" outlineLevel="1" x14ac:dyDescent="0.25">
      <c r="A19" s="21"/>
      <c r="B19" s="26" t="s">
        <v>26</v>
      </c>
      <c r="C19" s="27" t="s">
        <v>10</v>
      </c>
      <c r="D19" s="28">
        <v>30</v>
      </c>
      <c r="E19" s="28"/>
      <c r="F19" s="29">
        <f t="shared" si="1"/>
        <v>0</v>
      </c>
      <c r="I19" s="20"/>
      <c r="J19" s="20"/>
      <c r="K19" s="20"/>
      <c r="IV19"/>
    </row>
    <row r="20" spans="1:256" s="2" customFormat="1" ht="51.75" outlineLevel="1" x14ac:dyDescent="0.25">
      <c r="A20" s="21"/>
      <c r="B20" s="26" t="s">
        <v>27</v>
      </c>
      <c r="C20" s="27" t="s">
        <v>10</v>
      </c>
      <c r="D20" s="28">
        <v>72</v>
      </c>
      <c r="E20" s="28"/>
      <c r="F20" s="29">
        <f t="shared" si="1"/>
        <v>0</v>
      </c>
      <c r="I20" s="20"/>
      <c r="J20" s="20"/>
      <c r="K20" s="20"/>
      <c r="IV20"/>
    </row>
    <row r="21" spans="1:256" s="2" customFormat="1" outlineLevel="1" x14ac:dyDescent="0.25">
      <c r="A21" s="21"/>
      <c r="B21" s="26" t="s">
        <v>28</v>
      </c>
      <c r="C21" s="27" t="s">
        <v>12</v>
      </c>
      <c r="D21" s="28">
        <v>150</v>
      </c>
      <c r="E21" s="28"/>
      <c r="F21" s="29">
        <f t="shared" si="1"/>
        <v>0</v>
      </c>
      <c r="I21" s="20"/>
      <c r="J21" s="20"/>
      <c r="K21" s="20"/>
      <c r="IV21"/>
    </row>
    <row r="22" spans="1:256" s="2" customFormat="1" outlineLevel="1" x14ac:dyDescent="0.25">
      <c r="A22" s="13" t="s">
        <v>29</v>
      </c>
      <c r="B22" s="30" t="s">
        <v>30</v>
      </c>
      <c r="C22" s="31"/>
      <c r="D22" s="16"/>
      <c r="E22" s="16"/>
      <c r="F22" s="32"/>
      <c r="I22" s="20"/>
      <c r="J22" s="20"/>
      <c r="K22" s="20"/>
      <c r="IV22"/>
    </row>
    <row r="23" spans="1:256" s="2" customFormat="1" ht="26.25" outlineLevel="1" x14ac:dyDescent="0.25">
      <c r="A23" s="13"/>
      <c r="B23" s="22" t="s">
        <v>31</v>
      </c>
      <c r="C23" s="15" t="s">
        <v>32</v>
      </c>
      <c r="D23" s="16">
        <v>1</v>
      </c>
      <c r="E23" s="16"/>
      <c r="F23" s="17">
        <f t="shared" ref="F23:F32" si="2">D23*E23</f>
        <v>0</v>
      </c>
      <c r="I23" s="20"/>
      <c r="J23" s="20"/>
      <c r="K23" s="20"/>
      <c r="IV23"/>
    </row>
    <row r="24" spans="1:256" s="2" customFormat="1" ht="26.25" outlineLevel="1" x14ac:dyDescent="0.25">
      <c r="A24" s="13"/>
      <c r="B24" s="22" t="s">
        <v>33</v>
      </c>
      <c r="C24" s="15" t="s">
        <v>12</v>
      </c>
      <c r="D24" s="16">
        <v>315</v>
      </c>
      <c r="E24" s="16"/>
      <c r="F24" s="17">
        <f t="shared" si="2"/>
        <v>0</v>
      </c>
      <c r="I24" s="20"/>
      <c r="J24" s="20"/>
      <c r="K24" s="20"/>
      <c r="IV24"/>
    </row>
    <row r="25" spans="1:256" s="2" customFormat="1" outlineLevel="1" x14ac:dyDescent="0.25">
      <c r="A25" s="13"/>
      <c r="B25" s="22" t="s">
        <v>34</v>
      </c>
      <c r="C25" s="15" t="s">
        <v>12</v>
      </c>
      <c r="D25" s="16">
        <v>1030</v>
      </c>
      <c r="E25" s="16"/>
      <c r="F25" s="17">
        <f t="shared" si="2"/>
        <v>0</v>
      </c>
      <c r="I25" s="20"/>
      <c r="J25" s="20"/>
      <c r="K25" s="20"/>
      <c r="IV25"/>
    </row>
    <row r="26" spans="1:256" s="2" customFormat="1" outlineLevel="1" x14ac:dyDescent="0.25">
      <c r="A26" s="13"/>
      <c r="B26" s="22" t="s">
        <v>35</v>
      </c>
      <c r="C26" s="15" t="s">
        <v>12</v>
      </c>
      <c r="D26" s="16">
        <v>1700</v>
      </c>
      <c r="E26" s="16"/>
      <c r="F26" s="17">
        <f t="shared" si="2"/>
        <v>0</v>
      </c>
      <c r="I26" s="20"/>
      <c r="J26" s="20"/>
      <c r="K26" s="20"/>
      <c r="IV26"/>
    </row>
    <row r="27" spans="1:256" s="2" customFormat="1" ht="26.25" outlineLevel="1" x14ac:dyDescent="0.25">
      <c r="A27" s="13"/>
      <c r="B27" s="24" t="s">
        <v>36</v>
      </c>
      <c r="C27" s="25" t="s">
        <v>10</v>
      </c>
      <c r="D27" s="16">
        <v>120</v>
      </c>
      <c r="E27" s="16"/>
      <c r="F27" s="17">
        <f t="shared" si="2"/>
        <v>0</v>
      </c>
      <c r="I27" s="20"/>
      <c r="J27" s="20"/>
      <c r="K27" s="20"/>
      <c r="IV27"/>
    </row>
    <row r="28" spans="1:256" s="2" customFormat="1" outlineLevel="1" x14ac:dyDescent="0.25">
      <c r="A28" s="13"/>
      <c r="B28" s="24" t="s">
        <v>37</v>
      </c>
      <c r="C28" s="25" t="s">
        <v>10</v>
      </c>
      <c r="D28" s="16">
        <v>15</v>
      </c>
      <c r="E28" s="16"/>
      <c r="F28" s="17">
        <f t="shared" si="2"/>
        <v>0</v>
      </c>
      <c r="I28" s="20"/>
      <c r="J28" s="20"/>
      <c r="K28" s="20"/>
      <c r="IV28"/>
    </row>
    <row r="29" spans="1:256" s="2" customFormat="1" outlineLevel="1" x14ac:dyDescent="0.25">
      <c r="A29" s="13"/>
      <c r="B29" s="24" t="s">
        <v>38</v>
      </c>
      <c r="C29" s="25" t="s">
        <v>12</v>
      </c>
      <c r="D29" s="16">
        <v>290</v>
      </c>
      <c r="E29" s="16"/>
      <c r="F29" s="17">
        <f t="shared" si="2"/>
        <v>0</v>
      </c>
      <c r="I29" s="20"/>
      <c r="J29" s="20"/>
      <c r="K29" s="20"/>
      <c r="IV29"/>
    </row>
    <row r="30" spans="1:256" s="2" customFormat="1" outlineLevel="1" x14ac:dyDescent="0.25">
      <c r="A30" s="13"/>
      <c r="B30" s="24" t="s">
        <v>39</v>
      </c>
      <c r="C30" s="25" t="s">
        <v>12</v>
      </c>
      <c r="D30" s="16">
        <v>400</v>
      </c>
      <c r="E30" s="16"/>
      <c r="F30" s="17">
        <f t="shared" si="2"/>
        <v>0</v>
      </c>
      <c r="I30" s="20"/>
      <c r="J30" s="20"/>
      <c r="K30" s="20"/>
      <c r="IV30"/>
    </row>
    <row r="31" spans="1:256" s="2" customFormat="1" outlineLevel="1" x14ac:dyDescent="0.25">
      <c r="A31" s="13"/>
      <c r="B31" s="24" t="s">
        <v>40</v>
      </c>
      <c r="C31" s="25" t="s">
        <v>10</v>
      </c>
      <c r="D31" s="16">
        <v>105</v>
      </c>
      <c r="E31" s="16"/>
      <c r="F31" s="17">
        <f t="shared" si="2"/>
        <v>0</v>
      </c>
      <c r="I31" s="20"/>
      <c r="J31" s="20"/>
      <c r="K31" s="20"/>
      <c r="IV31"/>
    </row>
    <row r="32" spans="1:256" s="2" customFormat="1" ht="26.25" outlineLevel="1" x14ac:dyDescent="0.25">
      <c r="A32" s="13"/>
      <c r="B32" s="24" t="s">
        <v>41</v>
      </c>
      <c r="C32" s="25" t="s">
        <v>10</v>
      </c>
      <c r="D32" s="16">
        <v>202</v>
      </c>
      <c r="E32" s="16"/>
      <c r="F32" s="17">
        <f t="shared" si="2"/>
        <v>0</v>
      </c>
      <c r="I32" s="20"/>
      <c r="J32" s="20"/>
      <c r="K32" s="20"/>
      <c r="IV32"/>
    </row>
    <row r="33" spans="1:256" s="2" customFormat="1" outlineLevel="1" x14ac:dyDescent="0.25">
      <c r="A33" s="13" t="s">
        <v>42</v>
      </c>
      <c r="B33" s="30" t="s">
        <v>43</v>
      </c>
      <c r="C33" s="31"/>
      <c r="D33" s="16"/>
      <c r="E33" s="16"/>
      <c r="F33" s="17"/>
      <c r="I33" s="20"/>
      <c r="J33" s="20"/>
      <c r="K33" s="20"/>
      <c r="IV33"/>
    </row>
    <row r="34" spans="1:256" s="2" customFormat="1" outlineLevel="1" x14ac:dyDescent="0.25">
      <c r="A34" s="21"/>
      <c r="B34" s="22" t="s">
        <v>44</v>
      </c>
      <c r="C34" s="15" t="s">
        <v>10</v>
      </c>
      <c r="D34" s="16">
        <v>840</v>
      </c>
      <c r="E34" s="16"/>
      <c r="F34" s="17">
        <f t="shared" ref="F34:F36" si="3">D34*E34</f>
        <v>0</v>
      </c>
      <c r="I34" s="20"/>
      <c r="J34" s="20"/>
      <c r="K34" s="20"/>
      <c r="IV34"/>
    </row>
    <row r="35" spans="1:256" s="2" customFormat="1" outlineLevel="1" x14ac:dyDescent="0.25">
      <c r="A35" s="21"/>
      <c r="B35" s="22" t="s">
        <v>45</v>
      </c>
      <c r="C35" s="15" t="s">
        <v>10</v>
      </c>
      <c r="D35" s="16">
        <v>200</v>
      </c>
      <c r="E35" s="16"/>
      <c r="F35" s="17">
        <f t="shared" si="3"/>
        <v>0</v>
      </c>
      <c r="I35" s="20"/>
      <c r="J35" s="20"/>
      <c r="K35" s="20"/>
      <c r="IV35"/>
    </row>
    <row r="36" spans="1:256" s="2" customFormat="1" outlineLevel="1" x14ac:dyDescent="0.25">
      <c r="A36" s="21"/>
      <c r="B36" s="22" t="s">
        <v>46</v>
      </c>
      <c r="C36" s="15" t="s">
        <v>10</v>
      </c>
      <c r="D36" s="16">
        <v>155</v>
      </c>
      <c r="E36" s="16"/>
      <c r="F36" s="17">
        <f t="shared" si="3"/>
        <v>0</v>
      </c>
      <c r="I36" s="20"/>
      <c r="J36" s="20"/>
      <c r="K36" s="20"/>
      <c r="IV36"/>
    </row>
    <row r="37" spans="1:256" s="2" customFormat="1" outlineLevel="1" x14ac:dyDescent="0.25">
      <c r="A37" s="13" t="s">
        <v>47</v>
      </c>
      <c r="B37" s="30" t="s">
        <v>48</v>
      </c>
      <c r="C37" s="31"/>
      <c r="D37" s="33"/>
      <c r="E37" s="33"/>
      <c r="F37" s="32"/>
      <c r="I37" s="20"/>
      <c r="J37" s="20"/>
      <c r="K37" s="20"/>
      <c r="IV37"/>
    </row>
    <row r="38" spans="1:256" s="2" customFormat="1" outlineLevel="1" x14ac:dyDescent="0.25">
      <c r="A38" s="21"/>
      <c r="B38" s="22" t="s">
        <v>49</v>
      </c>
      <c r="C38" s="15" t="s">
        <v>10</v>
      </c>
      <c r="D38" s="16">
        <v>840</v>
      </c>
      <c r="E38" s="16"/>
      <c r="F38" s="17">
        <f>D38*E38</f>
        <v>0</v>
      </c>
      <c r="I38" s="20"/>
      <c r="J38" s="20"/>
      <c r="K38" s="20"/>
      <c r="IV38"/>
    </row>
    <row r="39" spans="1:256" s="2" customFormat="1" outlineLevel="1" x14ac:dyDescent="0.25">
      <c r="A39" s="21"/>
      <c r="B39" s="22" t="s">
        <v>50</v>
      </c>
      <c r="C39" s="15" t="s">
        <v>10</v>
      </c>
      <c r="D39" s="16">
        <v>399</v>
      </c>
      <c r="E39" s="16"/>
      <c r="F39" s="17">
        <f>D39*E39</f>
        <v>0</v>
      </c>
      <c r="I39" s="20"/>
      <c r="J39" s="20"/>
      <c r="K39" s="20"/>
      <c r="IV39"/>
    </row>
    <row r="40" spans="1:256" s="2" customFormat="1" outlineLevel="1" x14ac:dyDescent="0.25">
      <c r="A40" s="21"/>
      <c r="B40" s="22" t="s">
        <v>63</v>
      </c>
      <c r="C40" s="15" t="s">
        <v>18</v>
      </c>
      <c r="D40" s="16">
        <v>1</v>
      </c>
      <c r="E40" s="16"/>
      <c r="F40" s="17">
        <f>D40*E40</f>
        <v>0</v>
      </c>
      <c r="I40" s="20"/>
      <c r="J40" s="20"/>
      <c r="K40" s="20"/>
      <c r="IV40"/>
    </row>
    <row r="41" spans="1:256" s="2" customFormat="1" ht="26.25" outlineLevel="1" x14ac:dyDescent="0.25">
      <c r="A41" s="21"/>
      <c r="B41" s="34" t="s">
        <v>51</v>
      </c>
      <c r="C41" s="15" t="s">
        <v>12</v>
      </c>
      <c r="D41" s="16">
        <v>350</v>
      </c>
      <c r="E41" s="16"/>
      <c r="F41" s="17">
        <f>D41*E41</f>
        <v>0</v>
      </c>
      <c r="I41" s="20"/>
      <c r="J41" s="20"/>
      <c r="K41" s="20"/>
      <c r="IV41"/>
    </row>
    <row r="42" spans="1:256" ht="16.5" outlineLevel="1" thickBot="1" x14ac:dyDescent="0.3">
      <c r="A42" s="35" t="s">
        <v>52</v>
      </c>
      <c r="B42" s="36" t="s">
        <v>53</v>
      </c>
      <c r="C42" s="37"/>
      <c r="D42" s="38"/>
      <c r="E42" s="39"/>
      <c r="F42" s="40"/>
    </row>
    <row r="43" spans="1:256" ht="15.75" outlineLevel="1" thickBot="1" x14ac:dyDescent="0.3">
      <c r="A43" s="41" t="s">
        <v>54</v>
      </c>
      <c r="B43" s="42" t="s">
        <v>55</v>
      </c>
      <c r="C43" s="43" t="s">
        <v>18</v>
      </c>
      <c r="D43" s="44">
        <v>1</v>
      </c>
      <c r="E43" s="45">
        <v>0.1</v>
      </c>
      <c r="F43" s="46">
        <f>(F3+F8)*0.1</f>
        <v>0</v>
      </c>
    </row>
    <row r="44" spans="1:256" s="53" customFormat="1" ht="16.5" thickBot="1" x14ac:dyDescent="0.3">
      <c r="A44" s="47"/>
      <c r="B44" s="48" t="s">
        <v>56</v>
      </c>
      <c r="C44" s="49"/>
      <c r="D44" s="50"/>
      <c r="E44" s="51"/>
      <c r="F44" s="52">
        <f>F3+F8+F43</f>
        <v>0</v>
      </c>
      <c r="IV44"/>
    </row>
    <row r="45" spans="1:256" ht="16.5" thickBot="1" x14ac:dyDescent="0.3">
      <c r="D45" s="57" t="s">
        <v>57</v>
      </c>
      <c r="E45" s="58"/>
      <c r="F45" s="52">
        <f>0.22*F44+F44</f>
        <v>0</v>
      </c>
    </row>
    <row r="46" spans="1:256" x14ac:dyDescent="0.25">
      <c r="A46" s="59" t="s">
        <v>58</v>
      </c>
      <c r="B46" s="59"/>
      <c r="D46" s="60"/>
    </row>
    <row r="47" spans="1:256" x14ac:dyDescent="0.25">
      <c r="A47" s="55" t="s">
        <v>59</v>
      </c>
      <c r="D47" s="60"/>
    </row>
    <row r="48" spans="1:256" x14ac:dyDescent="0.25">
      <c r="A48" s="55" t="s">
        <v>60</v>
      </c>
      <c r="D48" s="60"/>
    </row>
    <row r="49" spans="1:4" x14ac:dyDescent="0.25">
      <c r="A49" s="55" t="s">
        <v>61</v>
      </c>
      <c r="D49" s="60"/>
    </row>
    <row r="50" spans="1:4" x14ac:dyDescent="0.25">
      <c r="D50" s="60"/>
    </row>
    <row r="51" spans="1:4" x14ac:dyDescent="0.25">
      <c r="A51" s="62"/>
      <c r="D51" s="60"/>
    </row>
    <row r="52" spans="1:4" x14ac:dyDescent="0.25">
      <c r="D52" s="60"/>
    </row>
    <row r="53" spans="1:4" x14ac:dyDescent="0.25">
      <c r="D53" s="60"/>
    </row>
    <row r="54" spans="1:4" x14ac:dyDescent="0.25">
      <c r="D54" s="60"/>
    </row>
    <row r="55" spans="1:4" x14ac:dyDescent="0.25">
      <c r="D55" s="60"/>
    </row>
    <row r="56" spans="1:4" x14ac:dyDescent="0.25">
      <c r="D56" s="60"/>
    </row>
    <row r="57" spans="1:4" x14ac:dyDescent="0.25">
      <c r="D57" s="60"/>
    </row>
    <row r="58" spans="1:4" x14ac:dyDescent="0.25">
      <c r="D58" s="60"/>
    </row>
    <row r="59" spans="1:4" x14ac:dyDescent="0.25">
      <c r="D59" s="60"/>
    </row>
    <row r="60" spans="1:4" x14ac:dyDescent="0.25">
      <c r="D60" s="60"/>
    </row>
    <row r="61" spans="1:4" x14ac:dyDescent="0.25">
      <c r="D61" s="60"/>
    </row>
    <row r="62" spans="1:4" x14ac:dyDescent="0.25">
      <c r="D62" s="60"/>
    </row>
    <row r="63" spans="1:4" x14ac:dyDescent="0.25">
      <c r="D63" s="60"/>
    </row>
    <row r="64" spans="1:4" x14ac:dyDescent="0.25">
      <c r="D64" s="60"/>
    </row>
    <row r="65" spans="4:4" x14ac:dyDescent="0.25">
      <c r="D65" s="60"/>
    </row>
    <row r="66" spans="4:4" x14ac:dyDescent="0.25">
      <c r="D66" s="60"/>
    </row>
    <row r="67" spans="4:4" x14ac:dyDescent="0.25">
      <c r="D67" s="60"/>
    </row>
    <row r="68" spans="4:4" x14ac:dyDescent="0.25">
      <c r="D68" s="60"/>
    </row>
    <row r="69" spans="4:4" x14ac:dyDescent="0.25">
      <c r="D69" s="60"/>
    </row>
    <row r="70" spans="4:4" x14ac:dyDescent="0.25">
      <c r="D70" s="60"/>
    </row>
    <row r="71" spans="4:4" x14ac:dyDescent="0.25">
      <c r="D71" s="60"/>
    </row>
    <row r="72" spans="4:4" x14ac:dyDescent="0.25">
      <c r="D72" s="60"/>
    </row>
    <row r="73" spans="4:4" x14ac:dyDescent="0.25">
      <c r="D73" s="60"/>
    </row>
    <row r="74" spans="4:4" x14ac:dyDescent="0.25">
      <c r="D74" s="60"/>
    </row>
    <row r="75" spans="4:4" x14ac:dyDescent="0.25">
      <c r="D75" s="60"/>
    </row>
    <row r="76" spans="4:4" x14ac:dyDescent="0.25">
      <c r="D76" s="60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Eiki Ilves</dc:creator>
  <cp:lastModifiedBy>Abi Klienditeenindus</cp:lastModifiedBy>
  <dcterms:created xsi:type="dcterms:W3CDTF">2025-06-09T21:24:47Z</dcterms:created>
  <dcterms:modified xsi:type="dcterms:W3CDTF">2025-06-10T05:55:23Z</dcterms:modified>
</cp:coreProperties>
</file>