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640" windowHeight="9375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9" i="1" l="1"/>
  <c r="F98" i="1"/>
  <c r="F97" i="1"/>
  <c r="F96" i="1"/>
  <c r="F95" i="1"/>
  <c r="F94" i="1"/>
  <c r="F93" i="1"/>
  <c r="F92" i="1"/>
  <c r="F91" i="1"/>
  <c r="F90" i="1"/>
  <c r="G80" i="1"/>
  <c r="G85" i="1" s="1"/>
  <c r="G74" i="1"/>
  <c r="G69" i="1"/>
  <c r="G61" i="1"/>
  <c r="G56" i="1"/>
  <c r="G51" i="1"/>
  <c r="G36" i="1"/>
  <c r="G26" i="1"/>
  <c r="G19" i="1" l="1"/>
  <c r="F101" i="1" s="1"/>
  <c r="F102" i="1" s="1"/>
  <c r="F103" i="1" s="1"/>
</calcChain>
</file>

<file path=xl/sharedStrings.xml><?xml version="1.0" encoding="utf-8"?>
<sst xmlns="http://schemas.openxmlformats.org/spreadsheetml/2006/main" count="187" uniqueCount="91">
  <si>
    <t>Artikli nr</t>
  </si>
  <si>
    <t>Makseartikli nimetus</t>
  </si>
  <si>
    <t>Parameetrid</t>
  </si>
  <si>
    <t>Mõõtühik</t>
  </si>
  <si>
    <t>Maht</t>
  </si>
  <si>
    <t>Ühikhind</t>
  </si>
  <si>
    <t>Maksumus</t>
  </si>
  <si>
    <t>KULUDE LOEND NR 1: ÜLDISED</t>
  </si>
  <si>
    <t xml:space="preserve">Proovivõtt ja katsetamine </t>
  </si>
  <si>
    <t xml:space="preserve">kogusumma  </t>
  </si>
  <si>
    <t xml:space="preserve">Load, kindlustused </t>
  </si>
  <si>
    <t xml:space="preserve">Tööpiirkonna ja teede korrashoid  </t>
  </si>
  <si>
    <t xml:space="preserve">Tööde mõõdistamine ja märkimistööd </t>
  </si>
  <si>
    <t xml:space="preserve">Konsultatsioonid projekteerijaga </t>
  </si>
  <si>
    <t>kogusumma</t>
  </si>
  <si>
    <t>Summa kantud kokkuvõttesse</t>
  </si>
  <si>
    <t>KULUDE LOEND NR 2: EHITUSOBJEKTI ETTEVALMISTAMINE</t>
  </si>
  <si>
    <t xml:space="preserve">Ettevalmistustööd  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</si>
  <si>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  </t>
    </r>
  </si>
  <si>
    <t xml:space="preserve">Teemaa-ala puhastamine  </t>
  </si>
  <si>
    <t xml:space="preserve">m  </t>
  </si>
  <si>
    <r>
      <t>m</t>
    </r>
    <r>
      <rPr>
        <vertAlign val="superscript"/>
        <sz val="10"/>
        <color theme="1"/>
        <rFont val="Times New Roman"/>
        <family val="1"/>
        <charset val="186"/>
      </rPr>
      <t>3</t>
    </r>
    <r>
      <rPr>
        <sz val="10"/>
        <color theme="1"/>
        <rFont val="Times New Roman"/>
        <family val="1"/>
        <charset val="186"/>
      </rPr>
      <t xml:space="preserve">  </t>
    </r>
  </si>
  <si>
    <t>tk</t>
  </si>
  <si>
    <t>KULUDE LOEND NR 3: MULLATÖÖD</t>
  </si>
  <si>
    <t xml:space="preserve">Kasvupinnase eemaldamine  </t>
  </si>
  <si>
    <t xml:space="preserve">Ehituseks sobimatu pinnase kaevandamine  </t>
  </si>
  <si>
    <t>KULUDE LOEND NR 4: KATEND</t>
  </si>
  <si>
    <t xml:space="preserve">Olemasoleva  katte tasandusfreesimine  </t>
  </si>
  <si>
    <t xml:space="preserve">Pikivuugi kruntimine vuugiliimiga (ülemine kiht)  </t>
  </si>
  <si>
    <t xml:space="preserve">Peenarde kindlustamine (purustatud kruus, killustik jne.)  </t>
  </si>
  <si>
    <t xml:space="preserve">Betoonäärekivid  </t>
  </si>
  <si>
    <t>KULUDE LOEND NR 5: DRENAAŽ JA TRUUBID</t>
  </si>
  <si>
    <t>KULUDE LOEND NR 6: KONSTRUKTSIOONID</t>
  </si>
  <si>
    <t>KULUDE LOEND NR 7: LIIKLUSKORRALDUS- JA OHUTUSVAHENDID</t>
  </si>
  <si>
    <t>KULUDE LOEND NR 9: MAASTIKUKUJUNDUSTÖÖD</t>
  </si>
  <si>
    <t xml:space="preserve">Muru kasvualuse rajamine ja külv  </t>
  </si>
  <si>
    <t>KULUDE LOEND NR 10: TALIHOOLE</t>
  </si>
  <si>
    <t>KULUDE LOEND: KOKKUVÕTE</t>
  </si>
  <si>
    <t>KULUDE LOEND Nr 1: ÜLDISED</t>
  </si>
  <si>
    <t>KULUDE LOEND Nr 2: EHITUSOBJEKTI ETTEVALMISTAMINE</t>
  </si>
  <si>
    <t>KULUDE LOEND Nr 3: MULLATÖÖD</t>
  </si>
  <si>
    <t>KULUDE LOEND Nr 4: KATEND</t>
  </si>
  <si>
    <t>KULUDE LOEND Nr 5: TRUUBID JA VEEVIIMARID</t>
  </si>
  <si>
    <t>KULUDE LOEND Nr 6: KONSTRUKTSIOONID</t>
  </si>
  <si>
    <t>KULUDE LOEND Nr 7: LIIKLUSKORRALDUSVAHENDID</t>
  </si>
  <si>
    <t>KULUDE LOEND Nr 8: TEHNOVÕRGUD</t>
  </si>
  <si>
    <t>KULUDE LOEND Nr 9: MAASTIKUKUJUNDUSTÖÖD</t>
  </si>
  <si>
    <t>KULUDE LOEND Nr 10: TALIHOOLE</t>
  </si>
  <si>
    <t>KANTUD KOGU SUMMASSE</t>
  </si>
  <si>
    <t>käibemaks 20%</t>
  </si>
  <si>
    <t>KOKKU käibemaksuga 20%</t>
  </si>
  <si>
    <t xml:space="preserve">Tekstiline juhatusmärk </t>
  </si>
  <si>
    <t>Liiklusmärk koos posti ja vundamendiga</t>
  </si>
  <si>
    <t>Ajutine liikluskorraldus (s.h. infotahvlid ja liikluskorraldusprojekt)</t>
  </si>
  <si>
    <t xml:space="preserve">Ajutised tööd (sh. objektikontorid, ajutised teed) </t>
  </si>
  <si>
    <t>Projekteerija</t>
  </si>
  <si>
    <t>Meelis Kreevan</t>
  </si>
  <si>
    <t>Projekti nimi:</t>
  </si>
  <si>
    <t>Projekti nr:</t>
  </si>
  <si>
    <t>Staadium:</t>
  </si>
  <si>
    <t>Kuupäev:</t>
  </si>
  <si>
    <t>Dokumendi nr:</t>
  </si>
  <si>
    <t>TEETÖÖDE KULULOEND</t>
  </si>
  <si>
    <t>Põhiprojekt</t>
  </si>
  <si>
    <t>TL-8-01</t>
  </si>
  <si>
    <t>Täitepinnas</t>
  </si>
  <si>
    <t>Liivalus</t>
  </si>
  <si>
    <t>h = 20 cm</t>
  </si>
  <si>
    <t>30501-1</t>
  </si>
  <si>
    <t>30501-2</t>
  </si>
  <si>
    <t>h = 24 cm</t>
  </si>
  <si>
    <t>h = 23 cm</t>
  </si>
  <si>
    <t>40501-1</t>
  </si>
  <si>
    <t>Killustikalus</t>
  </si>
  <si>
    <t>40501-2</t>
  </si>
  <si>
    <t>40501-3</t>
  </si>
  <si>
    <t>h = 25 cm</t>
  </si>
  <si>
    <t>h = 26 cm</t>
  </si>
  <si>
    <t>43002-1</t>
  </si>
  <si>
    <t xml:space="preserve">Tihedast asfaltbetoonist (AC 8 surf) segu  </t>
  </si>
  <si>
    <t>h = 5 cm</t>
  </si>
  <si>
    <t>43002-2</t>
  </si>
  <si>
    <t>h = 6 cm</t>
  </si>
  <si>
    <r>
      <t>KULUDE LOEND NR 8: TEHNOVÕRGUD</t>
    </r>
    <r>
      <rPr>
        <b/>
        <i/>
        <sz val="12"/>
        <color theme="1"/>
        <rFont val="Times New Roman"/>
        <family val="1"/>
      </rPr>
      <t xml:space="preserve"> (Vt vastava eriosa projekti)</t>
    </r>
  </si>
  <si>
    <t>150x290 mm</t>
  </si>
  <si>
    <t>Killustikkate</t>
  </si>
  <si>
    <t>h = 10 cm</t>
  </si>
  <si>
    <t>m²</t>
  </si>
  <si>
    <t>Märkus: kululoendis ei ole toodud tehnovõrkuest tingitud kaeve- ja täitemahtusid</t>
  </si>
  <si>
    <t>h = 5-6 cm</t>
  </si>
  <si>
    <t>Tihedast asfaltbetoonist (AC 12 surf) segu, k.a freesitud alusel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</si>
</sst>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_-* #,##0\ [$€-425]_-;\-* #,##0\ [$€-425]_-;_-* &quot;-&quot;??\ [$€-425]_-;_-@_-"/>
    <numFmt numFmtId="166" formatCode="#,##0.00\ _k_r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2" fontId="1" fillId="0" borderId="0" xfId="0" applyNumberFormat="1" applyFont="1" applyBorder="1"/>
    <xf numFmtId="164" fontId="1" fillId="0" borderId="0" xfId="0" applyNumberFormat="1" applyFont="1" applyBorder="1"/>
    <xf numFmtId="0" fontId="1" fillId="0" borderId="2" xfId="0" applyFont="1" applyBorder="1"/>
    <xf numFmtId="0" fontId="3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2" fontId="1" fillId="0" borderId="3" xfId="0" applyNumberFormat="1" applyFont="1" applyBorder="1"/>
    <xf numFmtId="164" fontId="1" fillId="0" borderId="3" xfId="0" applyNumberFormat="1" applyFont="1" applyBorder="1"/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/>
    <xf numFmtId="164" fontId="1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5" xfId="0" applyNumberFormat="1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164" fontId="4" fillId="0" borderId="0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/>
    <xf numFmtId="0" fontId="7" fillId="0" borderId="0" xfId="0" applyFont="1" applyBorder="1" applyAlignment="1">
      <alignment horizontal="right" wrapText="1"/>
    </xf>
    <xf numFmtId="3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center" wrapText="1"/>
    </xf>
    <xf numFmtId="166" fontId="7" fillId="0" borderId="0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/>
    <xf numFmtId="164" fontId="1" fillId="0" borderId="6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2" fontId="9" fillId="0" borderId="10" xfId="0" applyNumberFormat="1" applyFont="1" applyBorder="1" applyAlignment="1">
      <alignment horizontal="left" vertical="top"/>
    </xf>
    <xf numFmtId="164" fontId="9" fillId="0" borderId="8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165" fontId="8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view="pageLayout" topLeftCell="A130" zoomScaleNormal="130" workbookViewId="0">
      <selection activeCell="C2" sqref="C2:F3"/>
    </sheetView>
  </sheetViews>
  <sheetFormatPr defaultColWidth="9.140625" defaultRowHeight="12.75" x14ac:dyDescent="0.2"/>
  <cols>
    <col min="1" max="1" width="10" style="4" customWidth="1"/>
    <col min="2" max="2" width="47.42578125" style="4" customWidth="1"/>
    <col min="3" max="3" width="13.85546875" style="4" customWidth="1"/>
    <col min="4" max="4" width="10.28515625" style="50" customWidth="1"/>
    <col min="5" max="5" width="8.140625" style="8" customWidth="1"/>
    <col min="6" max="6" width="8.28515625" style="9" customWidth="1"/>
    <col min="7" max="7" width="12.140625" style="9" bestFit="1" customWidth="1"/>
    <col min="8" max="16384" width="9.140625" style="4"/>
  </cols>
  <sheetData>
    <row r="1" spans="1:7" x14ac:dyDescent="0.2">
      <c r="A1" s="71"/>
      <c r="B1" s="71"/>
      <c r="C1" s="54" t="s">
        <v>57</v>
      </c>
      <c r="D1" s="55"/>
      <c r="E1" s="56"/>
      <c r="F1" s="57"/>
      <c r="G1" s="58" t="s">
        <v>60</v>
      </c>
    </row>
    <row r="2" spans="1:7" x14ac:dyDescent="0.2">
      <c r="A2" s="71"/>
      <c r="B2" s="71"/>
      <c r="C2" s="61"/>
      <c r="D2" s="62"/>
      <c r="E2" s="62"/>
      <c r="F2" s="63"/>
      <c r="G2" s="67">
        <v>44728</v>
      </c>
    </row>
    <row r="3" spans="1:7" x14ac:dyDescent="0.2">
      <c r="A3" s="71"/>
      <c r="B3" s="71"/>
      <c r="C3" s="64"/>
      <c r="D3" s="65"/>
      <c r="E3" s="65"/>
      <c r="F3" s="66"/>
      <c r="G3" s="68"/>
    </row>
    <row r="4" spans="1:7" ht="15" customHeight="1" x14ac:dyDescent="0.2">
      <c r="A4" s="71"/>
      <c r="B4" s="71"/>
      <c r="C4" s="72" t="s">
        <v>62</v>
      </c>
      <c r="D4" s="73"/>
      <c r="E4" s="73"/>
      <c r="F4" s="73"/>
      <c r="G4" s="74"/>
    </row>
    <row r="5" spans="1:7" ht="12.75" customHeight="1" x14ac:dyDescent="0.2">
      <c r="A5" s="71"/>
      <c r="B5" s="71"/>
      <c r="C5" s="75"/>
      <c r="D5" s="76"/>
      <c r="E5" s="76"/>
      <c r="F5" s="76"/>
      <c r="G5" s="77"/>
    </row>
    <row r="6" spans="1:7" x14ac:dyDescent="0.2">
      <c r="A6" s="71"/>
      <c r="B6" s="71"/>
      <c r="C6" s="78"/>
      <c r="D6" s="79"/>
      <c r="E6" s="79"/>
      <c r="F6" s="79"/>
      <c r="G6" s="80"/>
    </row>
    <row r="7" spans="1:7" x14ac:dyDescent="0.2">
      <c r="A7" s="35" t="s">
        <v>55</v>
      </c>
      <c r="B7" s="35" t="s">
        <v>56</v>
      </c>
      <c r="C7" s="54" t="s">
        <v>58</v>
      </c>
      <c r="D7" s="59"/>
      <c r="E7" s="54" t="s">
        <v>59</v>
      </c>
      <c r="F7" s="57"/>
      <c r="G7" s="58" t="s">
        <v>61</v>
      </c>
    </row>
    <row r="8" spans="1:7" ht="15.6" customHeight="1" x14ac:dyDescent="0.2">
      <c r="A8" s="35"/>
      <c r="B8" s="35"/>
      <c r="C8" s="69">
        <v>22008</v>
      </c>
      <c r="D8" s="70"/>
      <c r="E8" s="69" t="s">
        <v>63</v>
      </c>
      <c r="F8" s="70"/>
      <c r="G8" s="60" t="s">
        <v>64</v>
      </c>
    </row>
    <row r="9" spans="1:7" ht="15.6" customHeight="1" x14ac:dyDescent="0.2">
      <c r="E9" s="5"/>
      <c r="F9" s="6"/>
      <c r="G9" s="6"/>
    </row>
    <row r="10" spans="1:7" ht="15.6" customHeight="1" x14ac:dyDescent="0.25">
      <c r="A10" s="7" t="s">
        <v>7</v>
      </c>
    </row>
    <row r="11" spans="1:7" ht="15.6" customHeight="1" thickBot="1" x14ac:dyDescent="0.25">
      <c r="A11" s="10" t="s">
        <v>0</v>
      </c>
      <c r="B11" s="10" t="s">
        <v>1</v>
      </c>
      <c r="C11" s="1" t="s">
        <v>2</v>
      </c>
      <c r="D11" s="51" t="s">
        <v>3</v>
      </c>
      <c r="E11" s="2" t="s">
        <v>4</v>
      </c>
      <c r="F11" s="3" t="s">
        <v>5</v>
      </c>
      <c r="G11" s="3" t="s">
        <v>6</v>
      </c>
    </row>
    <row r="12" spans="1:7" ht="15.6" customHeight="1" thickTop="1" x14ac:dyDescent="0.2">
      <c r="A12" s="11">
        <v>10201</v>
      </c>
      <c r="B12" s="11" t="s">
        <v>8</v>
      </c>
      <c r="C12" s="12"/>
      <c r="D12" s="30" t="s">
        <v>9</v>
      </c>
      <c r="E12" s="13">
        <v>1</v>
      </c>
      <c r="F12" s="14"/>
      <c r="G12" s="14"/>
    </row>
    <row r="13" spans="1:7" ht="15.6" customHeight="1" x14ac:dyDescent="0.2">
      <c r="A13" s="11">
        <v>10202</v>
      </c>
      <c r="B13" s="11" t="s">
        <v>10</v>
      </c>
      <c r="C13" s="12"/>
      <c r="D13" s="30" t="s">
        <v>9</v>
      </c>
      <c r="E13" s="13">
        <v>1</v>
      </c>
      <c r="F13" s="14"/>
      <c r="G13" s="14"/>
    </row>
    <row r="14" spans="1:7" ht="15.6" customHeight="1" x14ac:dyDescent="0.2">
      <c r="A14" s="11">
        <v>10204</v>
      </c>
      <c r="B14" s="11" t="s">
        <v>11</v>
      </c>
      <c r="C14" s="12"/>
      <c r="D14" s="30" t="s">
        <v>9</v>
      </c>
      <c r="E14" s="13">
        <v>1</v>
      </c>
      <c r="F14" s="14"/>
      <c r="G14" s="14"/>
    </row>
    <row r="15" spans="1:7" ht="15.6" customHeight="1" x14ac:dyDescent="0.2">
      <c r="A15" s="11">
        <v>10210</v>
      </c>
      <c r="B15" s="11" t="s">
        <v>54</v>
      </c>
      <c r="C15" s="12"/>
      <c r="D15" s="30" t="s">
        <v>9</v>
      </c>
      <c r="E15" s="13">
        <v>1</v>
      </c>
      <c r="F15" s="14"/>
      <c r="G15" s="14"/>
    </row>
    <row r="16" spans="1:7" ht="15.6" customHeight="1" x14ac:dyDescent="0.2">
      <c r="A16" s="11">
        <v>10211</v>
      </c>
      <c r="B16" s="11" t="s">
        <v>12</v>
      </c>
      <c r="C16" s="12"/>
      <c r="D16" s="30" t="s">
        <v>9</v>
      </c>
      <c r="E16" s="13">
        <v>1</v>
      </c>
      <c r="F16" s="14"/>
      <c r="G16" s="14"/>
    </row>
    <row r="17" spans="1:7" ht="15.6" customHeight="1" x14ac:dyDescent="0.2">
      <c r="A17" s="11">
        <v>10212</v>
      </c>
      <c r="B17" s="11" t="s">
        <v>13</v>
      </c>
      <c r="C17" s="12"/>
      <c r="D17" s="30" t="s">
        <v>9</v>
      </c>
      <c r="E17" s="13">
        <v>1</v>
      </c>
      <c r="F17" s="14"/>
      <c r="G17" s="14"/>
    </row>
    <row r="18" spans="1:7" ht="15.6" customHeight="1" thickBot="1" x14ac:dyDescent="0.25">
      <c r="A18" s="17"/>
      <c r="B18" s="17"/>
      <c r="C18" s="17"/>
      <c r="D18" s="18"/>
      <c r="E18" s="19"/>
      <c r="F18" s="20"/>
      <c r="G18" s="20"/>
    </row>
    <row r="19" spans="1:7" ht="15.6" customHeight="1" thickTop="1" x14ac:dyDescent="0.2">
      <c r="A19" s="15"/>
      <c r="B19" s="15"/>
      <c r="C19" s="15"/>
      <c r="D19" s="21"/>
      <c r="E19" s="22"/>
      <c r="F19" s="23" t="s">
        <v>15</v>
      </c>
      <c r="G19" s="24">
        <f>SUM(G12:G18)</f>
        <v>0</v>
      </c>
    </row>
    <row r="20" spans="1:7" ht="15.6" customHeight="1" x14ac:dyDescent="0.2">
      <c r="A20" s="25"/>
      <c r="B20" s="25"/>
      <c r="C20" s="25"/>
      <c r="D20" s="26"/>
    </row>
    <row r="21" spans="1:7" ht="15.6" customHeight="1" x14ac:dyDescent="0.25">
      <c r="A21" s="7" t="s">
        <v>16</v>
      </c>
    </row>
    <row r="22" spans="1:7" ht="15.6" customHeight="1" thickBot="1" x14ac:dyDescent="0.25">
      <c r="A22" s="1" t="s">
        <v>0</v>
      </c>
      <c r="B22" s="1" t="s">
        <v>1</v>
      </c>
      <c r="C22" s="1" t="s">
        <v>2</v>
      </c>
      <c r="D22" s="51" t="s">
        <v>3</v>
      </c>
      <c r="E22" s="2" t="s">
        <v>4</v>
      </c>
      <c r="F22" s="3" t="s">
        <v>5</v>
      </c>
      <c r="G22" s="3" t="s">
        <v>6</v>
      </c>
    </row>
    <row r="23" spans="1:7" ht="15.6" customHeight="1" thickTop="1" x14ac:dyDescent="0.2">
      <c r="A23" s="15">
        <v>20101</v>
      </c>
      <c r="B23" s="15" t="s">
        <v>17</v>
      </c>
      <c r="C23" s="15"/>
      <c r="D23" s="21" t="s">
        <v>9</v>
      </c>
      <c r="E23" s="22">
        <v>1</v>
      </c>
      <c r="F23" s="27"/>
      <c r="G23" s="27"/>
    </row>
    <row r="24" spans="1:7" ht="15.6" customHeight="1" x14ac:dyDescent="0.2">
      <c r="A24" s="16">
        <v>20212</v>
      </c>
      <c r="B24" s="28" t="s">
        <v>19</v>
      </c>
      <c r="C24" s="28"/>
      <c r="D24" s="30" t="s">
        <v>18</v>
      </c>
      <c r="E24" s="13">
        <v>2000</v>
      </c>
      <c r="F24" s="14"/>
      <c r="G24" s="14"/>
    </row>
    <row r="25" spans="1:7" ht="15.6" customHeight="1" thickBot="1" x14ac:dyDescent="0.25">
      <c r="A25" s="17"/>
      <c r="B25" s="17"/>
      <c r="C25" s="17"/>
      <c r="D25" s="18"/>
      <c r="E25" s="19"/>
      <c r="F25" s="20"/>
      <c r="G25" s="20"/>
    </row>
    <row r="26" spans="1:7" ht="15.6" customHeight="1" thickTop="1" x14ac:dyDescent="0.2">
      <c r="A26" s="15"/>
      <c r="B26" s="15"/>
      <c r="C26" s="15"/>
      <c r="D26" s="21"/>
      <c r="E26" s="22"/>
      <c r="F26" s="23" t="s">
        <v>15</v>
      </c>
      <c r="G26" s="24">
        <f>SUM(G25:G25)</f>
        <v>0</v>
      </c>
    </row>
    <row r="27" spans="1:7" ht="15.6" customHeight="1" x14ac:dyDescent="0.2">
      <c r="A27" s="25"/>
      <c r="B27" s="25"/>
      <c r="C27" s="25"/>
      <c r="D27" s="26"/>
    </row>
    <row r="28" spans="1:7" ht="15.6" customHeight="1" x14ac:dyDescent="0.25">
      <c r="A28" s="7" t="s">
        <v>23</v>
      </c>
    </row>
    <row r="29" spans="1:7" ht="15.6" customHeight="1" thickBot="1" x14ac:dyDescent="0.25">
      <c r="A29" s="1" t="s">
        <v>0</v>
      </c>
      <c r="B29" s="1" t="s">
        <v>1</v>
      </c>
      <c r="C29" s="1" t="s">
        <v>2</v>
      </c>
      <c r="D29" s="51" t="s">
        <v>3</v>
      </c>
      <c r="E29" s="2" t="s">
        <v>4</v>
      </c>
      <c r="F29" s="3" t="s">
        <v>5</v>
      </c>
      <c r="G29" s="3" t="s">
        <v>6</v>
      </c>
    </row>
    <row r="30" spans="1:7" ht="15.6" customHeight="1" thickTop="1" x14ac:dyDescent="0.2">
      <c r="A30" s="16">
        <v>30101</v>
      </c>
      <c r="B30" s="16" t="s">
        <v>24</v>
      </c>
      <c r="C30" s="16"/>
      <c r="D30" s="30" t="s">
        <v>21</v>
      </c>
      <c r="E30" s="13">
        <v>2700</v>
      </c>
      <c r="F30" s="14"/>
      <c r="G30" s="14"/>
    </row>
    <row r="31" spans="1:7" ht="15.6" customHeight="1" x14ac:dyDescent="0.2">
      <c r="A31" s="16">
        <v>30103</v>
      </c>
      <c r="B31" s="28" t="s">
        <v>25</v>
      </c>
      <c r="C31" s="28"/>
      <c r="D31" s="30" t="s">
        <v>21</v>
      </c>
      <c r="E31" s="13">
        <v>900</v>
      </c>
      <c r="F31" s="14"/>
      <c r="G31" s="14"/>
    </row>
    <row r="32" spans="1:7" ht="15.6" customHeight="1" x14ac:dyDescent="0.2">
      <c r="A32" s="16">
        <v>30402</v>
      </c>
      <c r="B32" s="28" t="s">
        <v>65</v>
      </c>
      <c r="C32" s="28" t="s">
        <v>71</v>
      </c>
      <c r="D32" s="30" t="s">
        <v>21</v>
      </c>
      <c r="E32" s="13">
        <v>505</v>
      </c>
      <c r="F32" s="14"/>
      <c r="G32" s="14"/>
    </row>
    <row r="33" spans="1:7" ht="15.6" customHeight="1" x14ac:dyDescent="0.2">
      <c r="A33" s="16" t="s">
        <v>68</v>
      </c>
      <c r="B33" s="16" t="s">
        <v>66</v>
      </c>
      <c r="C33" s="16" t="s">
        <v>67</v>
      </c>
      <c r="D33" s="30" t="s">
        <v>18</v>
      </c>
      <c r="E33" s="13">
        <v>530</v>
      </c>
      <c r="F33" s="14"/>
      <c r="G33" s="14"/>
    </row>
    <row r="34" spans="1:7" ht="15.6" customHeight="1" x14ac:dyDescent="0.2">
      <c r="A34" s="29" t="s">
        <v>69</v>
      </c>
      <c r="B34" s="29" t="s">
        <v>66</v>
      </c>
      <c r="C34" s="29" t="s">
        <v>70</v>
      </c>
      <c r="D34" s="30" t="s">
        <v>18</v>
      </c>
      <c r="E34" s="13">
        <v>1280</v>
      </c>
      <c r="F34" s="14"/>
      <c r="G34" s="14"/>
    </row>
    <row r="35" spans="1:7" ht="15.6" customHeight="1" thickBot="1" x14ac:dyDescent="0.25">
      <c r="A35" s="17"/>
      <c r="B35" s="17"/>
      <c r="C35" s="17"/>
      <c r="D35" s="18"/>
      <c r="E35" s="19"/>
      <c r="F35" s="20"/>
      <c r="G35" s="20"/>
    </row>
    <row r="36" spans="1:7" ht="15.6" customHeight="1" thickTop="1" x14ac:dyDescent="0.2">
      <c r="A36" s="15"/>
      <c r="B36" s="15"/>
      <c r="C36" s="15"/>
      <c r="D36" s="21"/>
      <c r="E36" s="22"/>
      <c r="F36" s="23" t="s">
        <v>15</v>
      </c>
      <c r="G36" s="24">
        <f>SUM(G35:G35)</f>
        <v>0</v>
      </c>
    </row>
    <row r="37" spans="1:7" ht="15.6" customHeight="1" x14ac:dyDescent="0.2">
      <c r="A37" s="25"/>
      <c r="B37" s="25"/>
      <c r="C37" s="25"/>
      <c r="D37" s="26"/>
      <c r="F37" s="31"/>
      <c r="G37" s="32"/>
    </row>
    <row r="38" spans="1:7" ht="15.6" customHeight="1" x14ac:dyDescent="0.25">
      <c r="A38" s="7" t="s">
        <v>26</v>
      </c>
      <c r="B38" s="25"/>
      <c r="C38" s="25"/>
      <c r="D38" s="26"/>
    </row>
    <row r="39" spans="1:7" ht="15.6" customHeight="1" thickBot="1" x14ac:dyDescent="0.25">
      <c r="A39" s="1" t="s">
        <v>0</v>
      </c>
      <c r="B39" s="1" t="s">
        <v>1</v>
      </c>
      <c r="C39" s="1" t="s">
        <v>2</v>
      </c>
      <c r="D39" s="51" t="s">
        <v>3</v>
      </c>
      <c r="E39" s="2" t="s">
        <v>4</v>
      </c>
      <c r="F39" s="3" t="s">
        <v>5</v>
      </c>
      <c r="G39" s="3" t="s">
        <v>6</v>
      </c>
    </row>
    <row r="40" spans="1:7" ht="15.6" customHeight="1" thickTop="1" x14ac:dyDescent="0.2">
      <c r="A40" s="16">
        <v>40102</v>
      </c>
      <c r="B40" s="28" t="s">
        <v>27</v>
      </c>
      <c r="C40" s="28"/>
      <c r="D40" s="30" t="s">
        <v>18</v>
      </c>
      <c r="E40" s="13">
        <v>8</v>
      </c>
      <c r="F40" s="14"/>
      <c r="G40" s="14"/>
    </row>
    <row r="41" spans="1:7" ht="15.6" customHeight="1" x14ac:dyDescent="0.2">
      <c r="A41" s="16" t="s">
        <v>72</v>
      </c>
      <c r="B41" s="16" t="s">
        <v>73</v>
      </c>
      <c r="C41" s="16" t="s">
        <v>67</v>
      </c>
      <c r="D41" s="30" t="s">
        <v>18</v>
      </c>
      <c r="E41" s="13">
        <v>470</v>
      </c>
      <c r="F41" s="14"/>
      <c r="G41" s="14"/>
    </row>
    <row r="42" spans="1:7" ht="15.6" customHeight="1" x14ac:dyDescent="0.2">
      <c r="A42" s="29" t="s">
        <v>74</v>
      </c>
      <c r="B42" s="29" t="s">
        <v>73</v>
      </c>
      <c r="C42" s="29" t="s">
        <v>76</v>
      </c>
      <c r="D42" s="30" t="s">
        <v>18</v>
      </c>
      <c r="E42" s="13">
        <v>300</v>
      </c>
      <c r="F42" s="14"/>
      <c r="G42" s="14"/>
    </row>
    <row r="43" spans="1:7" ht="15.75" x14ac:dyDescent="0.2">
      <c r="A43" s="29" t="s">
        <v>75</v>
      </c>
      <c r="B43" s="29" t="s">
        <v>73</v>
      </c>
      <c r="C43" s="29" t="s">
        <v>77</v>
      </c>
      <c r="D43" s="30" t="s">
        <v>18</v>
      </c>
      <c r="E43" s="13">
        <v>1210</v>
      </c>
      <c r="F43" s="14"/>
      <c r="G43" s="14"/>
    </row>
    <row r="44" spans="1:7" x14ac:dyDescent="0.2">
      <c r="A44" s="29"/>
      <c r="B44" s="29" t="s">
        <v>85</v>
      </c>
      <c r="C44" s="29" t="s">
        <v>86</v>
      </c>
      <c r="D44" s="30" t="s">
        <v>87</v>
      </c>
      <c r="E44" s="13">
        <v>270</v>
      </c>
      <c r="F44" s="14"/>
      <c r="G44" s="14"/>
    </row>
    <row r="45" spans="1:7" ht="15.6" customHeight="1" x14ac:dyDescent="0.2">
      <c r="A45" s="16">
        <v>42002</v>
      </c>
      <c r="B45" s="16" t="s">
        <v>28</v>
      </c>
      <c r="C45" s="16"/>
      <c r="D45" s="30" t="s">
        <v>20</v>
      </c>
      <c r="E45" s="13">
        <v>16</v>
      </c>
      <c r="F45" s="14"/>
      <c r="G45" s="14"/>
    </row>
    <row r="46" spans="1:7" ht="15.6" customHeight="1" x14ac:dyDescent="0.2">
      <c r="A46" s="16" t="s">
        <v>78</v>
      </c>
      <c r="B46" s="16" t="s">
        <v>79</v>
      </c>
      <c r="C46" s="16" t="s">
        <v>80</v>
      </c>
      <c r="D46" s="30" t="s">
        <v>18</v>
      </c>
      <c r="E46" s="13">
        <v>385</v>
      </c>
      <c r="F46" s="14"/>
      <c r="G46" s="14"/>
    </row>
    <row r="47" spans="1:7" ht="25.5" x14ac:dyDescent="0.2">
      <c r="A47" s="29" t="s">
        <v>81</v>
      </c>
      <c r="B47" s="29" t="s">
        <v>90</v>
      </c>
      <c r="C47" s="29" t="s">
        <v>82</v>
      </c>
      <c r="D47" s="30" t="s">
        <v>18</v>
      </c>
      <c r="E47" s="13">
        <v>1065</v>
      </c>
      <c r="F47" s="14"/>
      <c r="G47" s="14"/>
    </row>
    <row r="48" spans="1:7" ht="15.6" customHeight="1" x14ac:dyDescent="0.2">
      <c r="A48" s="16">
        <v>44501</v>
      </c>
      <c r="B48" s="16" t="s">
        <v>29</v>
      </c>
      <c r="C48" s="16"/>
      <c r="D48" s="30" t="s">
        <v>18</v>
      </c>
      <c r="E48" s="13">
        <v>115</v>
      </c>
      <c r="F48" s="14"/>
      <c r="G48" s="14"/>
    </row>
    <row r="49" spans="1:7" ht="15.6" customHeight="1" x14ac:dyDescent="0.2">
      <c r="A49" s="16">
        <v>45001</v>
      </c>
      <c r="B49" s="16" t="s">
        <v>30</v>
      </c>
      <c r="C49" s="16" t="s">
        <v>84</v>
      </c>
      <c r="D49" s="30" t="s">
        <v>20</v>
      </c>
      <c r="E49" s="13">
        <v>210</v>
      </c>
      <c r="F49" s="30"/>
      <c r="G49" s="14"/>
    </row>
    <row r="50" spans="1:7" ht="15.6" customHeight="1" thickBot="1" x14ac:dyDescent="0.25">
      <c r="A50" s="17"/>
      <c r="B50" s="33"/>
      <c r="C50" s="33"/>
      <c r="D50" s="18"/>
      <c r="E50" s="19"/>
      <c r="F50" s="20"/>
      <c r="G50" s="20"/>
    </row>
    <row r="51" spans="1:7" ht="15.6" customHeight="1" thickTop="1" x14ac:dyDescent="0.2">
      <c r="A51" s="15"/>
      <c r="B51" s="15"/>
      <c r="C51" s="15"/>
      <c r="D51" s="21"/>
      <c r="E51" s="22"/>
      <c r="F51" s="23" t="s">
        <v>15</v>
      </c>
      <c r="G51" s="24">
        <f>SUM(G48:G50)</f>
        <v>0</v>
      </c>
    </row>
    <row r="52" spans="1:7" ht="15.6" customHeight="1" x14ac:dyDescent="0.2">
      <c r="A52" s="25"/>
      <c r="B52" s="34"/>
      <c r="C52" s="34"/>
      <c r="D52" s="26"/>
    </row>
    <row r="53" spans="1:7" ht="15.6" customHeight="1" x14ac:dyDescent="0.25">
      <c r="A53" s="7" t="s">
        <v>31</v>
      </c>
      <c r="B53" s="34"/>
      <c r="C53" s="34"/>
      <c r="D53" s="26"/>
    </row>
    <row r="54" spans="1:7" ht="15.6" customHeight="1" thickBot="1" x14ac:dyDescent="0.25">
      <c r="A54" s="1" t="s">
        <v>0</v>
      </c>
      <c r="B54" s="1" t="s">
        <v>1</v>
      </c>
      <c r="C54" s="1" t="s">
        <v>2</v>
      </c>
      <c r="D54" s="51" t="s">
        <v>3</v>
      </c>
      <c r="E54" s="2" t="s">
        <v>4</v>
      </c>
      <c r="F54" s="3" t="s">
        <v>5</v>
      </c>
      <c r="G54" s="3" t="s">
        <v>6</v>
      </c>
    </row>
    <row r="55" spans="1:7" ht="15.6" customHeight="1" thickTop="1" thickBot="1" x14ac:dyDescent="0.25">
      <c r="A55" s="17"/>
      <c r="B55" s="17"/>
      <c r="C55" s="17"/>
      <c r="D55" s="18"/>
      <c r="E55" s="19"/>
      <c r="F55" s="20"/>
      <c r="G55" s="20"/>
    </row>
    <row r="56" spans="1:7" ht="15.6" customHeight="1" thickTop="1" x14ac:dyDescent="0.2">
      <c r="A56" s="15"/>
      <c r="B56" s="15"/>
      <c r="C56" s="15"/>
      <c r="D56" s="21"/>
      <c r="E56" s="22"/>
      <c r="F56" s="23" t="s">
        <v>15</v>
      </c>
      <c r="G56" s="24">
        <f>SUM(G55:G55)</f>
        <v>0</v>
      </c>
    </row>
    <row r="57" spans="1:7" ht="15.6" customHeight="1" x14ac:dyDescent="0.2">
      <c r="A57" s="25"/>
      <c r="B57" s="25"/>
      <c r="C57" s="25"/>
      <c r="D57" s="26"/>
    </row>
    <row r="58" spans="1:7" ht="15.6" customHeight="1" x14ac:dyDescent="0.25">
      <c r="A58" s="7" t="s">
        <v>32</v>
      </c>
    </row>
    <row r="59" spans="1:7" ht="15.6" customHeight="1" thickBot="1" x14ac:dyDescent="0.25">
      <c r="A59" s="1" t="s">
        <v>0</v>
      </c>
      <c r="B59" s="1" t="s">
        <v>1</v>
      </c>
      <c r="C59" s="1" t="s">
        <v>2</v>
      </c>
      <c r="D59" s="51" t="s">
        <v>3</v>
      </c>
      <c r="E59" s="2" t="s">
        <v>4</v>
      </c>
      <c r="F59" s="3" t="s">
        <v>5</v>
      </c>
      <c r="G59" s="3" t="s">
        <v>6</v>
      </c>
    </row>
    <row r="60" spans="1:7" ht="15.6" customHeight="1" thickTop="1" thickBot="1" x14ac:dyDescent="0.25">
      <c r="A60" s="17"/>
      <c r="B60" s="17"/>
      <c r="C60" s="17"/>
      <c r="D60" s="18"/>
      <c r="E60" s="19"/>
      <c r="F60" s="20"/>
      <c r="G60" s="20"/>
    </row>
    <row r="61" spans="1:7" ht="15.6" customHeight="1" thickTop="1" x14ac:dyDescent="0.2">
      <c r="A61" s="15"/>
      <c r="B61" s="15"/>
      <c r="C61" s="15"/>
      <c r="D61" s="21"/>
      <c r="E61" s="22"/>
      <c r="F61" s="23" t="s">
        <v>15</v>
      </c>
      <c r="G61" s="24">
        <f>SUM(G60:G60)</f>
        <v>0</v>
      </c>
    </row>
    <row r="62" spans="1:7" ht="15.6" customHeight="1" x14ac:dyDescent="0.2">
      <c r="A62" s="25"/>
      <c r="B62" s="25"/>
      <c r="C62" s="25"/>
      <c r="D62" s="26"/>
    </row>
    <row r="63" spans="1:7" ht="15.6" customHeight="1" x14ac:dyDescent="0.25">
      <c r="A63" s="7" t="s">
        <v>33</v>
      </c>
    </row>
    <row r="64" spans="1:7" ht="15.6" customHeight="1" thickBot="1" x14ac:dyDescent="0.25">
      <c r="A64" s="1" t="s">
        <v>0</v>
      </c>
      <c r="B64" s="1" t="s">
        <v>1</v>
      </c>
      <c r="C64" s="1" t="s">
        <v>2</v>
      </c>
      <c r="D64" s="51" t="s">
        <v>3</v>
      </c>
      <c r="E64" s="2" t="s">
        <v>4</v>
      </c>
      <c r="F64" s="3" t="s">
        <v>5</v>
      </c>
      <c r="G64" s="3" t="s">
        <v>6</v>
      </c>
    </row>
    <row r="65" spans="1:7" ht="15.6" customHeight="1" thickTop="1" x14ac:dyDescent="0.2">
      <c r="A65" s="16">
        <v>70101</v>
      </c>
      <c r="B65" s="16" t="s">
        <v>52</v>
      </c>
      <c r="C65" s="16"/>
      <c r="D65" s="30" t="s">
        <v>22</v>
      </c>
      <c r="E65" s="13">
        <v>1</v>
      </c>
      <c r="F65" s="14"/>
      <c r="G65" s="14"/>
    </row>
    <row r="66" spans="1:7" ht="15.6" customHeight="1" x14ac:dyDescent="0.2">
      <c r="A66" s="16">
        <v>70102</v>
      </c>
      <c r="B66" s="16" t="s">
        <v>51</v>
      </c>
      <c r="C66" s="16"/>
      <c r="D66" s="30" t="s">
        <v>22</v>
      </c>
      <c r="E66" s="13">
        <v>2</v>
      </c>
      <c r="F66" s="14"/>
      <c r="G66" s="14"/>
    </row>
    <row r="67" spans="1:7" ht="27" customHeight="1" x14ac:dyDescent="0.2">
      <c r="A67" s="16">
        <v>70901</v>
      </c>
      <c r="B67" s="16" t="s">
        <v>53</v>
      </c>
      <c r="C67" s="16"/>
      <c r="D67" s="30" t="s">
        <v>14</v>
      </c>
      <c r="E67" s="13">
        <v>1</v>
      </c>
      <c r="F67" s="14"/>
      <c r="G67" s="14"/>
    </row>
    <row r="68" spans="1:7" ht="15.6" customHeight="1" thickBot="1" x14ac:dyDescent="0.25">
      <c r="A68" s="17"/>
      <c r="B68" s="17"/>
      <c r="C68" s="17"/>
      <c r="D68" s="18"/>
      <c r="E68" s="19"/>
      <c r="F68" s="20"/>
      <c r="G68" s="20"/>
    </row>
    <row r="69" spans="1:7" ht="15.6" customHeight="1" thickTop="1" x14ac:dyDescent="0.2">
      <c r="A69" s="15"/>
      <c r="B69" s="15"/>
      <c r="C69" s="15"/>
      <c r="D69" s="21"/>
      <c r="E69" s="22"/>
      <c r="F69" s="23" t="s">
        <v>15</v>
      </c>
      <c r="G69" s="24">
        <f>SUM(G67:G68)</f>
        <v>0</v>
      </c>
    </row>
    <row r="70" spans="1:7" ht="15.6" customHeight="1" x14ac:dyDescent="0.2">
      <c r="A70" s="25"/>
      <c r="B70" s="25"/>
      <c r="C70" s="25"/>
      <c r="D70" s="26"/>
    </row>
    <row r="71" spans="1:7" ht="15.6" customHeight="1" x14ac:dyDescent="0.25">
      <c r="A71" s="7" t="s">
        <v>83</v>
      </c>
    </row>
    <row r="72" spans="1:7" ht="15.6" customHeight="1" thickBot="1" x14ac:dyDescent="0.25">
      <c r="A72" s="1" t="s">
        <v>0</v>
      </c>
      <c r="B72" s="1" t="s">
        <v>1</v>
      </c>
      <c r="C72" s="1" t="s">
        <v>2</v>
      </c>
      <c r="D72" s="51" t="s">
        <v>3</v>
      </c>
      <c r="E72" s="2" t="s">
        <v>4</v>
      </c>
      <c r="F72" s="3" t="s">
        <v>5</v>
      </c>
      <c r="G72" s="3" t="s">
        <v>6</v>
      </c>
    </row>
    <row r="73" spans="1:7" ht="15.6" customHeight="1" thickTop="1" thickBot="1" x14ac:dyDescent="0.25">
      <c r="A73" s="17"/>
      <c r="B73" s="17"/>
      <c r="C73" s="17"/>
      <c r="D73" s="18"/>
      <c r="E73" s="19"/>
      <c r="F73" s="20"/>
      <c r="G73" s="20"/>
    </row>
    <row r="74" spans="1:7" ht="15.6" customHeight="1" thickTop="1" x14ac:dyDescent="0.2">
      <c r="A74" s="15"/>
      <c r="B74" s="15"/>
      <c r="C74" s="15"/>
      <c r="D74" s="21"/>
      <c r="E74" s="22"/>
      <c r="F74" s="23" t="s">
        <v>15</v>
      </c>
      <c r="G74" s="24">
        <f>SUM(G73:G73)</f>
        <v>0</v>
      </c>
    </row>
    <row r="75" spans="1:7" ht="15.6" customHeight="1" x14ac:dyDescent="0.2">
      <c r="A75" s="25"/>
      <c r="B75" s="25"/>
      <c r="C75" s="25"/>
      <c r="D75" s="26"/>
      <c r="F75" s="31"/>
      <c r="G75" s="32"/>
    </row>
    <row r="76" spans="1:7" ht="15.6" customHeight="1" x14ac:dyDescent="0.25">
      <c r="A76" s="7" t="s">
        <v>34</v>
      </c>
    </row>
    <row r="77" spans="1:7" ht="15.6" customHeight="1" thickBot="1" x14ac:dyDescent="0.25">
      <c r="A77" s="1" t="s">
        <v>0</v>
      </c>
      <c r="B77" s="1" t="s">
        <v>1</v>
      </c>
      <c r="C77" s="1" t="s">
        <v>2</v>
      </c>
      <c r="D77" s="51" t="s">
        <v>3</v>
      </c>
      <c r="E77" s="2" t="s">
        <v>4</v>
      </c>
      <c r="F77" s="3" t="s">
        <v>5</v>
      </c>
      <c r="G77" s="3" t="s">
        <v>6</v>
      </c>
    </row>
    <row r="78" spans="1:7" ht="15.6" customHeight="1" thickTop="1" x14ac:dyDescent="0.2">
      <c r="A78" s="15">
        <v>90201</v>
      </c>
      <c r="B78" s="15" t="s">
        <v>35</v>
      </c>
      <c r="C78" s="15" t="s">
        <v>89</v>
      </c>
      <c r="D78" s="21" t="s">
        <v>18</v>
      </c>
      <c r="E78" s="22">
        <v>1580</v>
      </c>
      <c r="F78" s="27"/>
      <c r="G78" s="27"/>
    </row>
    <row r="79" spans="1:7" ht="15.6" customHeight="1" thickBot="1" x14ac:dyDescent="0.25">
      <c r="A79" s="46"/>
      <c r="B79" s="46"/>
      <c r="C79" s="46"/>
      <c r="D79" s="47"/>
      <c r="E79" s="48"/>
      <c r="F79" s="49"/>
      <c r="G79" s="49"/>
    </row>
    <row r="80" spans="1:7" ht="15.6" customHeight="1" thickTop="1" x14ac:dyDescent="0.2">
      <c r="A80" s="15"/>
      <c r="B80" s="15"/>
      <c r="C80" s="15"/>
      <c r="D80" s="21"/>
      <c r="E80" s="22"/>
      <c r="F80" s="23" t="s">
        <v>15</v>
      </c>
      <c r="G80" s="24">
        <f>SUM(G79:G79)</f>
        <v>0</v>
      </c>
    </row>
    <row r="81" spans="1:7" ht="15.6" customHeight="1" x14ac:dyDescent="0.2">
      <c r="A81" s="25"/>
      <c r="B81" s="25"/>
      <c r="C81" s="25"/>
      <c r="D81" s="26"/>
      <c r="F81" s="31"/>
      <c r="G81" s="32"/>
    </row>
    <row r="82" spans="1:7" ht="15.6" customHeight="1" x14ac:dyDescent="0.25">
      <c r="A82" s="7" t="s">
        <v>36</v>
      </c>
    </row>
    <row r="83" spans="1:7" ht="15.6" customHeight="1" thickBot="1" x14ac:dyDescent="0.25">
      <c r="A83" s="1" t="s">
        <v>0</v>
      </c>
      <c r="B83" s="1" t="s">
        <v>1</v>
      </c>
      <c r="C83" s="1" t="s">
        <v>2</v>
      </c>
      <c r="D83" s="51" t="s">
        <v>3</v>
      </c>
      <c r="E83" s="2" t="s">
        <v>4</v>
      </c>
      <c r="F83" s="3" t="s">
        <v>5</v>
      </c>
      <c r="G83" s="3" t="s">
        <v>6</v>
      </c>
    </row>
    <row r="84" spans="1:7" ht="15.6" customHeight="1" thickTop="1" thickBot="1" x14ac:dyDescent="0.25">
      <c r="A84" s="1"/>
      <c r="B84" s="1"/>
      <c r="C84" s="1"/>
      <c r="D84" s="51"/>
      <c r="E84" s="19"/>
      <c r="F84" s="20"/>
      <c r="G84" s="20"/>
    </row>
    <row r="85" spans="1:7" ht="15.6" customHeight="1" thickTop="1" x14ac:dyDescent="0.2">
      <c r="A85" s="15"/>
      <c r="B85" s="15"/>
      <c r="C85" s="15"/>
      <c r="D85" s="21"/>
      <c r="E85" s="22"/>
      <c r="F85" s="23" t="s">
        <v>15</v>
      </c>
      <c r="G85" s="24">
        <f>SUM(G79:G84)</f>
        <v>0</v>
      </c>
    </row>
    <row r="86" spans="1:7" ht="15.6" customHeight="1" x14ac:dyDescent="0.2"/>
    <row r="87" spans="1:7" ht="15.6" customHeight="1" x14ac:dyDescent="0.2"/>
    <row r="88" spans="1:7" ht="15.6" customHeight="1" x14ac:dyDescent="0.25">
      <c r="A88" s="85" t="s">
        <v>37</v>
      </c>
      <c r="B88" s="85"/>
      <c r="C88" s="85"/>
      <c r="D88" s="85"/>
      <c r="E88" s="85"/>
      <c r="F88" s="36"/>
      <c r="G88" s="37"/>
    </row>
    <row r="89" spans="1:7" ht="15.6" customHeight="1" x14ac:dyDescent="0.2">
      <c r="A89" s="38"/>
      <c r="B89" s="39"/>
      <c r="C89" s="39"/>
      <c r="D89" s="52"/>
      <c r="E89" s="40"/>
      <c r="F89" s="36"/>
      <c r="G89" s="41"/>
    </row>
    <row r="90" spans="1:7" ht="15.6" customHeight="1" x14ac:dyDescent="0.2">
      <c r="A90" s="83" t="s">
        <v>38</v>
      </c>
      <c r="B90" s="83"/>
      <c r="C90" s="83"/>
      <c r="D90" s="83"/>
      <c r="E90" s="83"/>
      <c r="F90" s="82">
        <f>+G19</f>
        <v>0</v>
      </c>
      <c r="G90" s="82"/>
    </row>
    <row r="91" spans="1:7" ht="15.6" customHeight="1" x14ac:dyDescent="0.2">
      <c r="A91" s="83" t="s">
        <v>39</v>
      </c>
      <c r="B91" s="83"/>
      <c r="C91" s="83"/>
      <c r="D91" s="83"/>
      <c r="E91" s="83"/>
      <c r="F91" s="82">
        <f>+G26</f>
        <v>0</v>
      </c>
      <c r="G91" s="82"/>
    </row>
    <row r="92" spans="1:7" ht="15.6" customHeight="1" x14ac:dyDescent="0.2">
      <c r="A92" s="83" t="s">
        <v>40</v>
      </c>
      <c r="B92" s="83"/>
      <c r="C92" s="83"/>
      <c r="D92" s="83"/>
      <c r="E92" s="83"/>
      <c r="F92" s="82">
        <f>+G36</f>
        <v>0</v>
      </c>
      <c r="G92" s="82"/>
    </row>
    <row r="93" spans="1:7" ht="15.6" customHeight="1" x14ac:dyDescent="0.2">
      <c r="A93" s="83" t="s">
        <v>41</v>
      </c>
      <c r="B93" s="83"/>
      <c r="C93" s="83"/>
      <c r="D93" s="83"/>
      <c r="E93" s="83"/>
      <c r="F93" s="82">
        <f>+G51</f>
        <v>0</v>
      </c>
      <c r="G93" s="82"/>
    </row>
    <row r="94" spans="1:7" ht="15.6" customHeight="1" x14ac:dyDescent="0.2">
      <c r="A94" s="83" t="s">
        <v>42</v>
      </c>
      <c r="B94" s="83"/>
      <c r="C94" s="83"/>
      <c r="D94" s="83"/>
      <c r="E94" s="83"/>
      <c r="F94" s="82">
        <f>+G56</f>
        <v>0</v>
      </c>
      <c r="G94" s="82"/>
    </row>
    <row r="95" spans="1:7" ht="15.6" customHeight="1" x14ac:dyDescent="0.2">
      <c r="A95" s="83" t="s">
        <v>43</v>
      </c>
      <c r="B95" s="83"/>
      <c r="C95" s="83"/>
      <c r="D95" s="83"/>
      <c r="E95" s="83"/>
      <c r="F95" s="82">
        <f>+G61</f>
        <v>0</v>
      </c>
      <c r="G95" s="82"/>
    </row>
    <row r="96" spans="1:7" ht="15.6" customHeight="1" x14ac:dyDescent="0.2">
      <c r="A96" s="83" t="s">
        <v>44</v>
      </c>
      <c r="B96" s="83"/>
      <c r="C96" s="83"/>
      <c r="D96" s="83"/>
      <c r="E96" s="83"/>
      <c r="F96" s="82">
        <f>+G69</f>
        <v>0</v>
      </c>
      <c r="G96" s="82"/>
    </row>
    <row r="97" spans="1:7" ht="15.6" customHeight="1" x14ac:dyDescent="0.2">
      <c r="A97" s="83" t="s">
        <v>45</v>
      </c>
      <c r="B97" s="83"/>
      <c r="C97" s="83"/>
      <c r="D97" s="83"/>
      <c r="E97" s="83"/>
      <c r="F97" s="82">
        <f>+G74</f>
        <v>0</v>
      </c>
      <c r="G97" s="82"/>
    </row>
    <row r="98" spans="1:7" ht="15.6" customHeight="1" x14ac:dyDescent="0.2">
      <c r="A98" s="83" t="s">
        <v>46</v>
      </c>
      <c r="B98" s="83"/>
      <c r="C98" s="83"/>
      <c r="D98" s="83"/>
      <c r="E98" s="83"/>
      <c r="F98" s="82">
        <f>+G80</f>
        <v>0</v>
      </c>
      <c r="G98" s="82"/>
    </row>
    <row r="99" spans="1:7" ht="15.6" customHeight="1" x14ac:dyDescent="0.2">
      <c r="A99" s="83" t="s">
        <v>47</v>
      </c>
      <c r="B99" s="83"/>
      <c r="C99" s="83"/>
      <c r="D99" s="83"/>
      <c r="E99" s="83"/>
      <c r="F99" s="82">
        <f>+G85</f>
        <v>0</v>
      </c>
      <c r="G99" s="82"/>
    </row>
    <row r="100" spans="1:7" ht="15.6" customHeight="1" x14ac:dyDescent="0.2">
      <c r="A100" s="42"/>
      <c r="B100" s="43"/>
      <c r="C100" s="43"/>
      <c r="D100" s="53"/>
      <c r="E100" s="44"/>
      <c r="F100" s="45"/>
      <c r="G100" s="41"/>
    </row>
    <row r="101" spans="1:7" ht="15.6" customHeight="1" x14ac:dyDescent="0.2">
      <c r="A101" s="38"/>
      <c r="B101" s="39"/>
      <c r="C101" s="84" t="s">
        <v>48</v>
      </c>
      <c r="D101" s="84"/>
      <c r="E101" s="84"/>
      <c r="F101" s="82">
        <f>ROUND(SUM(F90:G100),2)</f>
        <v>0</v>
      </c>
      <c r="G101" s="82"/>
    </row>
    <row r="102" spans="1:7" ht="15.6" customHeight="1" x14ac:dyDescent="0.2">
      <c r="A102" s="38"/>
      <c r="B102" s="39"/>
      <c r="C102" s="81" t="s">
        <v>49</v>
      </c>
      <c r="D102" s="81"/>
      <c r="E102" s="81"/>
      <c r="F102" s="82">
        <f>ROUND((F101*1.2-F101),2)</f>
        <v>0</v>
      </c>
      <c r="G102" s="82"/>
    </row>
    <row r="103" spans="1:7" ht="15.6" customHeight="1" x14ac:dyDescent="0.2">
      <c r="A103" s="38"/>
      <c r="B103" s="39"/>
      <c r="C103" s="81" t="s">
        <v>50</v>
      </c>
      <c r="D103" s="81"/>
      <c r="E103" s="81"/>
      <c r="F103" s="82">
        <f>SUM(F101:G102)</f>
        <v>0</v>
      </c>
      <c r="G103" s="82"/>
    </row>
    <row r="105" spans="1:7" x14ac:dyDescent="0.2">
      <c r="A105" s="4" t="s">
        <v>88</v>
      </c>
    </row>
  </sheetData>
  <mergeCells count="33">
    <mergeCell ref="A88:E88"/>
    <mergeCell ref="A90:E90"/>
    <mergeCell ref="F90:G90"/>
    <mergeCell ref="A91:E91"/>
    <mergeCell ref="F91:G91"/>
    <mergeCell ref="A92:E92"/>
    <mergeCell ref="F92:G92"/>
    <mergeCell ref="A93:E93"/>
    <mergeCell ref="F93:G93"/>
    <mergeCell ref="A94:E94"/>
    <mergeCell ref="F94:G94"/>
    <mergeCell ref="A95:E95"/>
    <mergeCell ref="F95:G95"/>
    <mergeCell ref="A96:E96"/>
    <mergeCell ref="F96:G96"/>
    <mergeCell ref="A97:E97"/>
    <mergeCell ref="F97:G97"/>
    <mergeCell ref="C102:E102"/>
    <mergeCell ref="F102:G102"/>
    <mergeCell ref="C103:E103"/>
    <mergeCell ref="F103:G103"/>
    <mergeCell ref="A98:E98"/>
    <mergeCell ref="F98:G98"/>
    <mergeCell ref="A99:E99"/>
    <mergeCell ref="F99:G99"/>
    <mergeCell ref="C101:E101"/>
    <mergeCell ref="F101:G101"/>
    <mergeCell ref="C2:F3"/>
    <mergeCell ref="G2:G3"/>
    <mergeCell ref="C8:D8"/>
    <mergeCell ref="E8:F8"/>
    <mergeCell ref="A1:B6"/>
    <mergeCell ref="C4:G6"/>
  </mergeCells>
  <pageMargins left="0.7" right="0.7" top="0.75" bottom="0.75" header="0.3" footer="0.3"/>
  <pageSetup paperSize="9" fitToWidth="0" orientation="landscape" r:id="rId1"/>
  <headerFooter>
    <oddHeader>&amp;L&amp;F</oddHead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7F78B3A68FCF4985B3F1B3424A0831" ma:contentTypeVersion="18" ma:contentTypeDescription="Loo uus dokument" ma:contentTypeScope="" ma:versionID="c8f08ae7b379e5a6204e15645ebbd5d8">
  <xsd:schema xmlns:xsd="http://www.w3.org/2001/XMLSchema" xmlns:xs="http://www.w3.org/2001/XMLSchema" xmlns:p="http://schemas.microsoft.com/office/2006/metadata/properties" xmlns:ns2="2b692f12-ff26-4f14-943c-67ca148ef41b" xmlns:ns3="899f25cb-101e-41cf-99cb-f09277f440cc" targetNamespace="http://schemas.microsoft.com/office/2006/metadata/properties" ma:root="true" ma:fieldsID="251b18859041fdc9bc5d81e44de64a3c" ns2:_="" ns3:_="">
    <xsd:import namespace="2b692f12-ff26-4f14-943c-67ca148ef41b"/>
    <xsd:import namespace="899f25cb-101e-41cf-99cb-f09277f44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92f12-ff26-4f14-943c-67ca148ef4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Pildisildid" ma:readOnly="false" ma:fieldId="{5cf76f15-5ced-4ddc-b409-7134ff3c332f}" ma:taxonomyMulti="true" ma:sspId="d7b93555-b4aa-464f-83a6-e97c6873de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f25cb-101e-41cf-99cb-f09277f44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94fd98e-36ec-4a1d-b1ad-fed99631b968}" ma:internalName="TaxCatchAll" ma:showField="CatchAllData" ma:web="899f25cb-101e-41cf-99cb-f09277f44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EC58E8-387A-4DBA-BA41-671D3AEC54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1D892-F6A5-44FD-AF94-2397AFA10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92f12-ff26-4f14-943c-67ca148ef41b"/>
    <ds:schemaRef ds:uri="899f25cb-101e-41cf-99cb-f09277f44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2023-08-10T06:04:45Z</dcterms:modified>
</cp:coreProperties>
</file>