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8800" windowHeight="12435"/>
  </bookViews>
  <sheets>
    <sheet name="Pakkumustabel" sheetId="1" r:id="rId1"/>
  </sheets>
  <calcPr calcId="152511"/>
</workbook>
</file>

<file path=xl/calcChain.xml><?xml version="1.0" encoding="utf-8"?>
<calcChain xmlns="http://schemas.openxmlformats.org/spreadsheetml/2006/main">
  <c r="F16" i="1" l="1"/>
  <c r="F42" i="1" l="1"/>
  <c r="F40" i="1"/>
  <c r="F39" i="1"/>
  <c r="F38" i="1"/>
  <c r="F14" i="1" l="1"/>
  <c r="F18" i="1" l="1"/>
  <c r="F37" i="1"/>
  <c r="F41" i="1"/>
  <c r="F36" i="1"/>
  <c r="F28" i="1"/>
  <c r="F29" i="1"/>
  <c r="F30" i="1"/>
  <c r="F31" i="1"/>
  <c r="F32" i="1"/>
  <c r="F33" i="1"/>
  <c r="F23" i="1"/>
  <c r="F9" i="1"/>
  <c r="F24" i="1" l="1"/>
  <c r="F19" i="1"/>
  <c r="F22" i="1" l="1"/>
  <c r="F27" i="1" l="1"/>
  <c r="F50" i="1" l="1"/>
  <c r="F47" i="1"/>
  <c r="F46" i="1"/>
  <c r="F17" i="1"/>
  <c r="F15" i="1"/>
  <c r="F13" i="1"/>
  <c r="F7" i="1" l="1"/>
  <c r="F44" i="1"/>
  <c r="F52" i="1" l="1"/>
  <c r="F54" i="1" s="1"/>
  <c r="F55" i="1" s="1"/>
</calcChain>
</file>

<file path=xl/sharedStrings.xml><?xml version="1.0" encoding="utf-8"?>
<sst xmlns="http://schemas.openxmlformats.org/spreadsheetml/2006/main" count="80" uniqueCount="56">
  <si>
    <t>Pakkumustabel</t>
  </si>
  <si>
    <t xml:space="preserve"> Maht  </t>
  </si>
  <si>
    <t xml:space="preserve"> Ühik  </t>
  </si>
  <si>
    <t xml:space="preserve">VÄLISRAJATISED </t>
  </si>
  <si>
    <t xml:space="preserve">              -     </t>
  </si>
  <si>
    <t xml:space="preserve">Hoonealune süvend </t>
  </si>
  <si>
    <t xml:space="preserve">Hoonevälised ehitised </t>
  </si>
  <si>
    <t xml:space="preserve">Välisvõrgud </t>
  </si>
  <si>
    <t xml:space="preserve">Maa-ala pinnakatted </t>
  </si>
  <si>
    <t>Muru rajamine koos kasvumulla lisamisega</t>
  </si>
  <si>
    <t xml:space="preserve">ALUSED JA VUNDAMENDID </t>
  </si>
  <si>
    <t xml:space="preserve">Rostvärgid ja taldmikud </t>
  </si>
  <si>
    <t xml:space="preserve">Aluspõrandad </t>
  </si>
  <si>
    <t>KOKKU</t>
  </si>
  <si>
    <t>Reserv</t>
  </si>
  <si>
    <t xml:space="preserve"> % </t>
  </si>
  <si>
    <t>Käibemaks</t>
  </si>
  <si>
    <t>SUMMA</t>
  </si>
  <si>
    <t>m2</t>
  </si>
  <si>
    <t>jm</t>
  </si>
  <si>
    <t>m3</t>
  </si>
  <si>
    <t>kmpl</t>
  </si>
  <si>
    <t>obj</t>
  </si>
  <si>
    <t xml:space="preserve"> Ühikuhind / €</t>
  </si>
  <si>
    <t xml:space="preserve"> Summa  / €</t>
  </si>
  <si>
    <t>Kood</t>
  </si>
  <si>
    <t>Tööde nimetus</t>
  </si>
  <si>
    <t>Lintvundamendi süvendi kaevamine</t>
  </si>
  <si>
    <t>Pinnase äravedu ja utiliseerimine</t>
  </si>
  <si>
    <t>Drenaaži paigaldamine</t>
  </si>
  <si>
    <t>Olmekanalisatsioon</t>
  </si>
  <si>
    <t>Sademeveekanalisatsioon</t>
  </si>
  <si>
    <t>Veetorustik</t>
  </si>
  <si>
    <t>Küttetorustik</t>
  </si>
  <si>
    <t>Kaabelliinid</t>
  </si>
  <si>
    <t>Sideliinid</t>
  </si>
  <si>
    <t>Ettevalmistus ja lammutus</t>
  </si>
  <si>
    <t>Heki istutamine</t>
  </si>
  <si>
    <t>Hoonesisene tagasitäide liivaga / 300mm</t>
  </si>
  <si>
    <t>Taimestiku kaitse / olemasolev puu</t>
  </si>
  <si>
    <t>Pinnase koorimine hoone alt +2 m ümber hoone perimeetri sh parkla alune osa / ca 580m2 / ca 200mm</t>
  </si>
  <si>
    <t>Tihendatud killustikaluse valmistamine / 300mm</t>
  </si>
  <si>
    <t>Hoonesisene tagasitäide KM 35,320 / kruus</t>
  </si>
  <si>
    <t>R/b taldmiku valmistamine koos postitaldmikega / 300x450mm / 300x600mm / 200x1200x1200mm</t>
  </si>
  <si>
    <t>Hoonealuse ja parklaaluse kaeviku kaevamine / KM +35.320</t>
  </si>
  <si>
    <t>Hoone perimeetri tagasitäide liivaga / KM +35.320</t>
  </si>
  <si>
    <t>Puidust trepp ligipääsuks mänguväljakule ja lehtlale</t>
  </si>
  <si>
    <t>Sõidutee ja parklate katmine tänavakiviga / paigaldushind koos sängitusliiva maksumusega</t>
  </si>
  <si>
    <t>Sõidutee ja parklate killustikalus / killustikalus fr 4/16 - 16/32 400mm / paigaldushind koos killustiku maksumusega</t>
  </si>
  <si>
    <t>Sõidutee ja parklate betoonist äärekivi / paigaldushind koos kinnitamiseks vajava betooni maksumusega</t>
  </si>
  <si>
    <t>Sõidutee ja parklate tänavakivi / UNI-kivi / 80mm / hall / materjali maksumus</t>
  </si>
  <si>
    <t>Sõidutee ja parklate betoonist äärekivi / hall / 800x300x150mm</t>
  </si>
  <si>
    <t>Trasside kaeviku kaevamine</t>
  </si>
  <si>
    <t>Pinnase toestamiseks kivikorvidest tugimüür (max 1,6m kõrge)</t>
  </si>
  <si>
    <t>Kivikorvidest trepp pinnasel (tugimüüri sees)</t>
  </si>
  <si>
    <t>Objekt: Kortermaja, Tartu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</si>
</sst>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186"/>
      <scheme val="minor"/>
    </font>
    <font>
      <b/>
      <i/>
      <sz val="13.5"/>
      <color rgb="FF000000"/>
      <name val="Calibri"/>
      <family val="2"/>
      <charset val="186"/>
    </font>
    <font>
      <i/>
      <sz val="11"/>
      <color rgb="FF000000"/>
      <name val="Calibri"/>
      <family val="2"/>
      <charset val="186"/>
    </font>
    <font>
      <i/>
      <sz val="10"/>
      <color rgb="FF000000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color rgb="FF000000"/>
      <name val="Arial"/>
      <family val="2"/>
      <charset val="186"/>
    </font>
    <font>
      <b/>
      <i/>
      <sz val="10"/>
      <name val="Arial"/>
      <family val="2"/>
      <charset val="186"/>
    </font>
    <font>
      <i/>
      <sz val="11"/>
      <name val="Calibri"/>
      <family val="2"/>
      <charset val="186"/>
    </font>
    <font>
      <b/>
      <i/>
      <sz val="11"/>
      <color rgb="FF000000"/>
      <name val="Calibri"/>
      <family val="2"/>
      <charset val="186"/>
    </font>
    <font>
      <b/>
      <i/>
      <sz val="1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DDD9C4"/>
      </right>
      <top style="medium">
        <color indexed="64"/>
      </top>
      <bottom style="medium">
        <color rgb="FFDDD9C4"/>
      </bottom>
      <diagonal/>
    </border>
    <border>
      <left/>
      <right style="medium">
        <color rgb="FFDDD9C4"/>
      </right>
      <top style="medium">
        <color indexed="64"/>
      </top>
      <bottom style="medium">
        <color rgb="FFDDD9C4"/>
      </bottom>
      <diagonal/>
    </border>
    <border>
      <left/>
      <right style="medium">
        <color indexed="64"/>
      </right>
      <top style="medium">
        <color indexed="64"/>
      </top>
      <bottom style="medium">
        <color rgb="FFDDD9C4"/>
      </bottom>
      <diagonal/>
    </border>
    <border>
      <left style="medium">
        <color indexed="64"/>
      </left>
      <right style="medium">
        <color rgb="FFDDD9C4"/>
      </right>
      <top/>
      <bottom style="medium">
        <color rgb="FFDDD9C4"/>
      </bottom>
      <diagonal/>
    </border>
    <border>
      <left/>
      <right style="medium">
        <color rgb="FFDDD9C4"/>
      </right>
      <top/>
      <bottom style="medium">
        <color rgb="FFDDD9C4"/>
      </bottom>
      <diagonal/>
    </border>
    <border>
      <left/>
      <right style="medium">
        <color indexed="64"/>
      </right>
      <top/>
      <bottom style="medium">
        <color rgb="FFDDD9C4"/>
      </bottom>
      <diagonal/>
    </border>
    <border>
      <left style="medium">
        <color indexed="64"/>
      </left>
      <right style="medium">
        <color rgb="FFDDD9C4"/>
      </right>
      <top/>
      <bottom style="medium">
        <color indexed="64"/>
      </bottom>
      <diagonal/>
    </border>
    <border>
      <left/>
      <right style="medium">
        <color rgb="FFDDD9C4"/>
      </right>
      <top/>
      <bottom style="medium">
        <color indexed="64"/>
      </bottom>
      <diagonal/>
    </border>
    <border>
      <left style="medium">
        <color rgb="FFDDD9C4"/>
      </left>
      <right style="medium">
        <color rgb="FFDDD9C4"/>
      </right>
      <top/>
      <bottom/>
      <diagonal/>
    </border>
    <border>
      <left/>
      <right style="medium">
        <color rgb="FFDDD9C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5" fillId="4" borderId="9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right" vertical="top"/>
    </xf>
    <xf numFmtId="0" fontId="6" fillId="4" borderId="10" xfId="0" applyFont="1" applyFill="1" applyBorder="1" applyAlignment="1">
      <alignment horizontal="left" vertical="top"/>
    </xf>
    <xf numFmtId="2" fontId="5" fillId="4" borderId="11" xfId="0" applyNumberFormat="1" applyFont="1" applyFill="1" applyBorder="1" applyAlignment="1">
      <alignment horizontal="right" vertical="top"/>
    </xf>
    <xf numFmtId="0" fontId="5" fillId="3" borderId="12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right" vertical="top"/>
    </xf>
    <xf numFmtId="0" fontId="6" fillId="3" borderId="13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left" vertical="top" wrapText="1"/>
    </xf>
    <xf numFmtId="3" fontId="4" fillId="3" borderId="13" xfId="0" applyNumberFormat="1" applyFont="1" applyFill="1" applyBorder="1" applyAlignment="1">
      <alignment horizontal="right" vertical="top"/>
    </xf>
    <xf numFmtId="0" fontId="4" fillId="3" borderId="13" xfId="0" applyFont="1" applyFill="1" applyBorder="1" applyAlignment="1">
      <alignment horizontal="left" vertical="top"/>
    </xf>
    <xf numFmtId="2" fontId="7" fillId="3" borderId="13" xfId="0" applyNumberFormat="1" applyFont="1" applyFill="1" applyBorder="1" applyAlignment="1">
      <alignment horizontal="right" vertical="top"/>
    </xf>
    <xf numFmtId="2" fontId="8" fillId="3" borderId="14" xfId="0" applyNumberFormat="1" applyFont="1" applyFill="1" applyBorder="1" applyAlignment="1">
      <alignment horizontal="right" vertical="top"/>
    </xf>
    <xf numFmtId="4" fontId="4" fillId="3" borderId="13" xfId="0" applyNumberFormat="1" applyFont="1" applyFill="1" applyBorder="1" applyAlignment="1">
      <alignment horizontal="right" vertical="top"/>
    </xf>
    <xf numFmtId="0" fontId="2" fillId="3" borderId="12" xfId="0" applyFont="1" applyFill="1" applyBorder="1" applyAlignment="1">
      <alignment horizontal="center" vertical="top"/>
    </xf>
    <xf numFmtId="0" fontId="2" fillId="3" borderId="14" xfId="0" applyFont="1" applyFill="1" applyBorder="1" applyAlignment="1">
      <alignment horizontal="left" vertical="top"/>
    </xf>
    <xf numFmtId="0" fontId="7" fillId="3" borderId="13" xfId="0" applyFont="1" applyFill="1" applyBorder="1" applyAlignment="1">
      <alignment horizontal="right" vertical="top"/>
    </xf>
    <xf numFmtId="0" fontId="4" fillId="3" borderId="13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center" vertical="top"/>
    </xf>
    <xf numFmtId="0" fontId="6" fillId="4" borderId="13" xfId="0" applyFont="1" applyFill="1" applyBorder="1" applyAlignment="1">
      <alignment horizontal="right" vertical="top"/>
    </xf>
    <xf numFmtId="0" fontId="6" fillId="4" borderId="13" xfId="0" applyFont="1" applyFill="1" applyBorder="1" applyAlignment="1">
      <alignment horizontal="left" vertical="top"/>
    </xf>
    <xf numFmtId="2" fontId="5" fillId="4" borderId="14" xfId="0" applyNumberFormat="1" applyFont="1" applyFill="1" applyBorder="1" applyAlignment="1">
      <alignment horizontal="right" vertical="top"/>
    </xf>
    <xf numFmtId="165" fontId="4" fillId="3" borderId="13" xfId="0" applyNumberFormat="1" applyFont="1" applyFill="1" applyBorder="1" applyAlignment="1">
      <alignment horizontal="right" vertical="top"/>
    </xf>
    <xf numFmtId="164" fontId="4" fillId="3" borderId="13" xfId="0" applyNumberFormat="1" applyFont="1" applyFill="1" applyBorder="1" applyAlignment="1">
      <alignment horizontal="right" vertical="top"/>
    </xf>
    <xf numFmtId="0" fontId="6" fillId="3" borderId="13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7" fillId="3" borderId="17" xfId="0" applyFont="1" applyFill="1" applyBorder="1" applyAlignment="1">
      <alignment horizontal="center" vertical="top"/>
    </xf>
    <xf numFmtId="0" fontId="7" fillId="3" borderId="18" xfId="0" applyFont="1" applyFill="1" applyBorder="1" applyAlignment="1">
      <alignment horizontal="left" vertical="top" wrapText="1"/>
    </xf>
    <xf numFmtId="0" fontId="4" fillId="3" borderId="18" xfId="0" applyFont="1" applyFill="1" applyBorder="1" applyAlignment="1">
      <alignment horizontal="right" vertical="top"/>
    </xf>
    <xf numFmtId="0" fontId="7" fillId="3" borderId="18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right" vertical="top"/>
    </xf>
    <xf numFmtId="0" fontId="6" fillId="2" borderId="10" xfId="0" applyFont="1" applyFill="1" applyBorder="1" applyAlignment="1">
      <alignment horizontal="left" vertical="top"/>
    </xf>
    <xf numFmtId="2" fontId="5" fillId="2" borderId="11" xfId="0" applyNumberFormat="1" applyFont="1" applyFill="1" applyBorder="1" applyAlignment="1">
      <alignment horizontal="right" vertical="top"/>
    </xf>
    <xf numFmtId="0" fontId="5" fillId="2" borderId="12" xfId="0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right" vertical="top"/>
    </xf>
    <xf numFmtId="0" fontId="6" fillId="2" borderId="13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right" vertical="top"/>
    </xf>
    <xf numFmtId="0" fontId="2" fillId="2" borderId="13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/>
    </xf>
    <xf numFmtId="2" fontId="5" fillId="2" borderId="14" xfId="0" applyNumberFormat="1" applyFont="1" applyFill="1" applyBorder="1" applyAlignment="1">
      <alignment horizontal="right" vertical="top"/>
    </xf>
    <xf numFmtId="0" fontId="5" fillId="2" borderId="15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right" vertical="top"/>
    </xf>
    <xf numFmtId="0" fontId="6" fillId="2" borderId="16" xfId="0" applyFont="1" applyFill="1" applyBorder="1" applyAlignment="1">
      <alignment horizontal="left" vertical="top"/>
    </xf>
    <xf numFmtId="2" fontId="5" fillId="2" borderId="8" xfId="0" applyNumberFormat="1" applyFont="1" applyFill="1" applyBorder="1" applyAlignment="1">
      <alignment horizontal="right" vertical="top"/>
    </xf>
    <xf numFmtId="2" fontId="4" fillId="3" borderId="13" xfId="0" applyNumberFormat="1" applyFont="1" applyFill="1" applyBorder="1" applyAlignment="1">
      <alignment horizontal="right" vertical="top"/>
    </xf>
    <xf numFmtId="165" fontId="7" fillId="3" borderId="13" xfId="0" applyNumberFormat="1" applyFont="1" applyFill="1" applyBorder="1" applyAlignment="1">
      <alignment horizontal="right" vertical="top"/>
    </xf>
    <xf numFmtId="165" fontId="7" fillId="3" borderId="13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topLeftCell="A7" workbookViewId="0">
      <selection activeCell="C20" sqref="C20"/>
    </sheetView>
  </sheetViews>
  <sheetFormatPr defaultRowHeight="15" x14ac:dyDescent="0.25"/>
  <cols>
    <col min="2" max="2" width="76.7109375" customWidth="1"/>
    <col min="3" max="3" width="8.140625" bestFit="1" customWidth="1"/>
    <col min="4" max="4" width="6.85546875" bestFit="1" customWidth="1"/>
    <col min="5" max="5" width="12.42578125" bestFit="1" customWidth="1"/>
    <col min="6" max="6" width="13" customWidth="1"/>
  </cols>
  <sheetData>
    <row r="1" spans="1:6" ht="18" x14ac:dyDescent="0.25">
      <c r="A1" s="73" t="s">
        <v>0</v>
      </c>
      <c r="B1" s="74"/>
      <c r="C1" s="1"/>
      <c r="D1" s="1"/>
      <c r="E1" s="1"/>
      <c r="F1" s="2"/>
    </row>
    <row r="2" spans="1:6" x14ac:dyDescent="0.25">
      <c r="A2" s="3"/>
      <c r="B2" s="4"/>
      <c r="C2" s="4"/>
      <c r="D2" s="4"/>
      <c r="E2" s="4"/>
      <c r="F2" s="5"/>
    </row>
    <row r="3" spans="1:6" ht="18" x14ac:dyDescent="0.25">
      <c r="A3" s="75" t="s">
        <v>55</v>
      </c>
      <c r="B3" s="76"/>
      <c r="C3" s="4"/>
      <c r="D3" s="4"/>
      <c r="E3" s="4"/>
      <c r="F3" s="6"/>
    </row>
    <row r="4" spans="1:6" ht="18" x14ac:dyDescent="0.25">
      <c r="A4" s="7"/>
      <c r="B4" s="8"/>
      <c r="C4" s="4"/>
      <c r="D4" s="4"/>
      <c r="E4" s="4"/>
      <c r="F4" s="6"/>
    </row>
    <row r="5" spans="1:6" ht="15.75" thickBot="1" x14ac:dyDescent="0.3">
      <c r="A5" s="9" t="s">
        <v>25</v>
      </c>
      <c r="B5" s="10" t="s">
        <v>26</v>
      </c>
      <c r="C5" s="11" t="s">
        <v>1</v>
      </c>
      <c r="D5" s="11" t="s">
        <v>2</v>
      </c>
      <c r="E5" s="11" t="s">
        <v>23</v>
      </c>
      <c r="F5" s="12" t="s">
        <v>24</v>
      </c>
    </row>
    <row r="6" spans="1:6" ht="15.75" thickBot="1" x14ac:dyDescent="0.3">
      <c r="A6" s="13"/>
      <c r="B6" s="14"/>
      <c r="C6" s="15"/>
      <c r="D6" s="15"/>
      <c r="E6" s="15"/>
      <c r="F6" s="15"/>
    </row>
    <row r="7" spans="1:6" ht="15.75" thickBot="1" x14ac:dyDescent="0.3">
      <c r="A7" s="16">
        <v>1</v>
      </c>
      <c r="B7" s="17" t="s">
        <v>3</v>
      </c>
      <c r="C7" s="18">
        <v>22</v>
      </c>
      <c r="D7" s="19"/>
      <c r="E7" s="18"/>
      <c r="F7" s="20">
        <f>SUM(F8:F43)</f>
        <v>0</v>
      </c>
    </row>
    <row r="8" spans="1:6" ht="15.75" thickBot="1" x14ac:dyDescent="0.3">
      <c r="A8" s="21">
        <v>10</v>
      </c>
      <c r="B8" s="22" t="s">
        <v>36</v>
      </c>
      <c r="C8" s="23"/>
      <c r="D8" s="24"/>
      <c r="E8" s="25"/>
      <c r="F8" s="26"/>
    </row>
    <row r="9" spans="1:6" ht="15.75" thickBot="1" x14ac:dyDescent="0.3">
      <c r="A9" s="27"/>
      <c r="B9" s="28" t="s">
        <v>39</v>
      </c>
      <c r="C9" s="29">
        <v>1</v>
      </c>
      <c r="D9" s="30" t="s">
        <v>22</v>
      </c>
      <c r="E9" s="31"/>
      <c r="F9" s="32">
        <f>C9*E9</f>
        <v>0</v>
      </c>
    </row>
    <row r="10" spans="1:6" ht="15.75" thickBot="1" x14ac:dyDescent="0.3">
      <c r="A10" s="27"/>
      <c r="B10" s="28"/>
      <c r="C10" s="29"/>
      <c r="D10" s="30"/>
      <c r="E10" s="31"/>
      <c r="F10" s="32"/>
    </row>
    <row r="11" spans="1:6" ht="15.75" thickBot="1" x14ac:dyDescent="0.3">
      <c r="A11" s="27"/>
      <c r="B11" s="28"/>
      <c r="C11" s="33"/>
      <c r="D11" s="30"/>
      <c r="E11" s="31"/>
      <c r="F11" s="32"/>
    </row>
    <row r="12" spans="1:6" ht="15.75" thickBot="1" x14ac:dyDescent="0.3">
      <c r="A12" s="21">
        <v>11</v>
      </c>
      <c r="B12" s="44" t="s">
        <v>5</v>
      </c>
      <c r="C12" s="23"/>
      <c r="D12" s="24"/>
      <c r="E12" s="25"/>
      <c r="F12" s="26"/>
    </row>
    <row r="13" spans="1:6" ht="26.25" thickBot="1" x14ac:dyDescent="0.3">
      <c r="A13" s="21"/>
      <c r="B13" s="37" t="s">
        <v>40</v>
      </c>
      <c r="C13" s="42">
        <v>116</v>
      </c>
      <c r="D13" s="30" t="s">
        <v>20</v>
      </c>
      <c r="E13" s="31"/>
      <c r="F13" s="32">
        <f t="shared" ref="F13:F19" si="0">C13*E13</f>
        <v>0</v>
      </c>
    </row>
    <row r="14" spans="1:6" ht="15.75" thickBot="1" x14ac:dyDescent="0.3">
      <c r="A14" s="21"/>
      <c r="B14" s="37" t="s">
        <v>44</v>
      </c>
      <c r="C14" s="42">
        <v>700</v>
      </c>
      <c r="D14" s="30" t="s">
        <v>20</v>
      </c>
      <c r="E14" s="31"/>
      <c r="F14" s="32">
        <f t="shared" si="0"/>
        <v>0</v>
      </c>
    </row>
    <row r="15" spans="1:6" ht="15.75" thickBot="1" x14ac:dyDescent="0.3">
      <c r="A15" s="27"/>
      <c r="B15" s="37" t="s">
        <v>27</v>
      </c>
      <c r="C15" s="43">
        <v>154</v>
      </c>
      <c r="D15" s="30" t="s">
        <v>20</v>
      </c>
      <c r="E15" s="31"/>
      <c r="F15" s="32">
        <f t="shared" si="0"/>
        <v>0</v>
      </c>
    </row>
    <row r="16" spans="1:6" ht="15.75" thickBot="1" x14ac:dyDescent="0.3">
      <c r="A16" s="27"/>
      <c r="B16" s="37" t="s">
        <v>52</v>
      </c>
      <c r="C16" s="43">
        <v>51</v>
      </c>
      <c r="D16" s="30" t="s">
        <v>20</v>
      </c>
      <c r="E16" s="31"/>
      <c r="F16" s="32">
        <f t="shared" si="0"/>
        <v>0</v>
      </c>
    </row>
    <row r="17" spans="1:6" ht="15.75" thickBot="1" x14ac:dyDescent="0.3">
      <c r="A17" s="27"/>
      <c r="B17" s="37" t="s">
        <v>45</v>
      </c>
      <c r="C17" s="70">
        <v>65</v>
      </c>
      <c r="D17" s="30" t="s">
        <v>20</v>
      </c>
      <c r="E17" s="31"/>
      <c r="F17" s="32">
        <f t="shared" si="0"/>
        <v>0</v>
      </c>
    </row>
    <row r="18" spans="1:6" ht="15.75" thickBot="1" x14ac:dyDescent="0.3">
      <c r="A18" s="27"/>
      <c r="B18" s="37" t="s">
        <v>42</v>
      </c>
      <c r="C18" s="42">
        <v>45</v>
      </c>
      <c r="D18" s="30" t="s">
        <v>20</v>
      </c>
      <c r="E18" s="31"/>
      <c r="F18" s="32">
        <f t="shared" si="0"/>
        <v>0</v>
      </c>
    </row>
    <row r="19" spans="1:6" ht="15.75" thickBot="1" x14ac:dyDescent="0.3">
      <c r="A19" s="27"/>
      <c r="B19" s="37" t="s">
        <v>28</v>
      </c>
      <c r="C19" s="23">
        <v>816</v>
      </c>
      <c r="D19" s="30" t="s">
        <v>20</v>
      </c>
      <c r="E19" s="31"/>
      <c r="F19" s="32">
        <f t="shared" si="0"/>
        <v>0</v>
      </c>
    </row>
    <row r="20" spans="1:6" ht="15.75" thickBot="1" x14ac:dyDescent="0.3">
      <c r="A20" s="34"/>
      <c r="B20" s="45"/>
      <c r="C20" s="23"/>
      <c r="D20" s="25"/>
      <c r="E20" s="25"/>
      <c r="F20" s="35"/>
    </row>
    <row r="21" spans="1:6" ht="15.75" thickBot="1" x14ac:dyDescent="0.3">
      <c r="A21" s="21">
        <v>12</v>
      </c>
      <c r="B21" s="44" t="s">
        <v>6</v>
      </c>
      <c r="C21" s="23"/>
      <c r="D21" s="24"/>
      <c r="E21" s="25"/>
      <c r="F21" s="26"/>
    </row>
    <row r="22" spans="1:6" ht="15.75" thickBot="1" x14ac:dyDescent="0.3">
      <c r="A22" s="27"/>
      <c r="B22" s="37" t="s">
        <v>54</v>
      </c>
      <c r="C22" s="23">
        <v>1</v>
      </c>
      <c r="D22" s="30" t="s">
        <v>21</v>
      </c>
      <c r="E22" s="31"/>
      <c r="F22" s="32">
        <f>C22*E22</f>
        <v>0</v>
      </c>
    </row>
    <row r="23" spans="1:6" ht="15.75" thickBot="1" x14ac:dyDescent="0.3">
      <c r="A23" s="27"/>
      <c r="B23" s="37" t="s">
        <v>46</v>
      </c>
      <c r="C23" s="23">
        <v>25</v>
      </c>
      <c r="D23" s="30" t="s">
        <v>19</v>
      </c>
      <c r="E23" s="31"/>
      <c r="F23" s="32">
        <f>C23*E23</f>
        <v>0</v>
      </c>
    </row>
    <row r="24" spans="1:6" ht="15.75" thickBot="1" x14ac:dyDescent="0.3">
      <c r="A24" s="27"/>
      <c r="B24" s="37" t="s">
        <v>53</v>
      </c>
      <c r="C24" s="23">
        <v>15</v>
      </c>
      <c r="D24" s="30" t="s">
        <v>19</v>
      </c>
      <c r="E24" s="31"/>
      <c r="F24" s="32">
        <f>C24*E24</f>
        <v>0</v>
      </c>
    </row>
    <row r="25" spans="1:6" ht="15.75" thickBot="1" x14ac:dyDescent="0.3">
      <c r="A25" s="34"/>
      <c r="B25" s="45"/>
      <c r="C25" s="23"/>
      <c r="D25" s="25"/>
      <c r="E25" s="25"/>
      <c r="F25" s="35"/>
    </row>
    <row r="26" spans="1:6" ht="15.75" thickBot="1" x14ac:dyDescent="0.3">
      <c r="A26" s="21">
        <v>13</v>
      </c>
      <c r="B26" s="44" t="s">
        <v>7</v>
      </c>
      <c r="C26" s="23"/>
      <c r="D26" s="24"/>
      <c r="E26" s="25"/>
      <c r="F26" s="26"/>
    </row>
    <row r="27" spans="1:6" ht="15.75" thickBot="1" x14ac:dyDescent="0.3">
      <c r="A27" s="27"/>
      <c r="B27" s="37" t="s">
        <v>29</v>
      </c>
      <c r="C27" s="23">
        <v>79.599999999999994</v>
      </c>
      <c r="D27" s="30" t="s">
        <v>19</v>
      </c>
      <c r="E27" s="31"/>
      <c r="F27" s="32">
        <f>C27*E27</f>
        <v>0</v>
      </c>
    </row>
    <row r="28" spans="1:6" ht="15.75" thickBot="1" x14ac:dyDescent="0.3">
      <c r="A28" s="27"/>
      <c r="B28" s="37" t="s">
        <v>30</v>
      </c>
      <c r="C28" s="23">
        <v>14</v>
      </c>
      <c r="D28" s="30" t="s">
        <v>19</v>
      </c>
      <c r="E28" s="31"/>
      <c r="F28" s="32">
        <f t="shared" ref="F28:F33" si="1">C28*E28</f>
        <v>0</v>
      </c>
    </row>
    <row r="29" spans="1:6" ht="15.75" thickBot="1" x14ac:dyDescent="0.3">
      <c r="A29" s="27"/>
      <c r="B29" s="37" t="s">
        <v>31</v>
      </c>
      <c r="C29" s="23">
        <v>10</v>
      </c>
      <c r="D29" s="30" t="s">
        <v>19</v>
      </c>
      <c r="E29" s="31"/>
      <c r="F29" s="32">
        <f t="shared" si="1"/>
        <v>0</v>
      </c>
    </row>
    <row r="30" spans="1:6" ht="15.75" thickBot="1" x14ac:dyDescent="0.3">
      <c r="A30" s="27"/>
      <c r="B30" s="37" t="s">
        <v>32</v>
      </c>
      <c r="C30" s="23">
        <v>15</v>
      </c>
      <c r="D30" s="30" t="s">
        <v>19</v>
      </c>
      <c r="E30" s="31"/>
      <c r="F30" s="32">
        <f t="shared" si="1"/>
        <v>0</v>
      </c>
    </row>
    <row r="31" spans="1:6" ht="15.75" thickBot="1" x14ac:dyDescent="0.3">
      <c r="A31" s="27"/>
      <c r="B31" s="37" t="s">
        <v>33</v>
      </c>
      <c r="C31" s="23">
        <v>14</v>
      </c>
      <c r="D31" s="30" t="s">
        <v>19</v>
      </c>
      <c r="E31" s="31"/>
      <c r="F31" s="32">
        <f t="shared" si="1"/>
        <v>0</v>
      </c>
    </row>
    <row r="32" spans="1:6" ht="15.75" thickBot="1" x14ac:dyDescent="0.3">
      <c r="A32" s="27"/>
      <c r="B32" s="37" t="s">
        <v>34</v>
      </c>
      <c r="C32" s="23">
        <v>14</v>
      </c>
      <c r="D32" s="30" t="s">
        <v>19</v>
      </c>
      <c r="E32" s="31"/>
      <c r="F32" s="32">
        <f t="shared" si="1"/>
        <v>0</v>
      </c>
    </row>
    <row r="33" spans="1:6" ht="15.75" thickBot="1" x14ac:dyDescent="0.3">
      <c r="A33" s="27"/>
      <c r="B33" s="37" t="s">
        <v>35</v>
      </c>
      <c r="C33" s="23">
        <v>14</v>
      </c>
      <c r="D33" s="30" t="s">
        <v>19</v>
      </c>
      <c r="E33" s="31"/>
      <c r="F33" s="32">
        <f t="shared" si="1"/>
        <v>0</v>
      </c>
    </row>
    <row r="34" spans="1:6" ht="15.75" thickBot="1" x14ac:dyDescent="0.3">
      <c r="A34" s="27"/>
      <c r="B34" s="37"/>
      <c r="C34" s="23"/>
      <c r="D34" s="30"/>
      <c r="E34" s="31"/>
      <c r="F34" s="32"/>
    </row>
    <row r="35" spans="1:6" ht="15.75" thickBot="1" x14ac:dyDescent="0.3">
      <c r="A35" s="21">
        <v>14</v>
      </c>
      <c r="B35" s="44" t="s">
        <v>8</v>
      </c>
      <c r="C35" s="23"/>
      <c r="D35" s="24"/>
      <c r="E35" s="25"/>
      <c r="F35" s="26"/>
    </row>
    <row r="36" spans="1:6" ht="15.75" thickBot="1" x14ac:dyDescent="0.3">
      <c r="A36" s="27"/>
      <c r="B36" s="37" t="s">
        <v>9</v>
      </c>
      <c r="C36" s="42">
        <v>150</v>
      </c>
      <c r="D36" s="30" t="s">
        <v>18</v>
      </c>
      <c r="E36" s="36"/>
      <c r="F36" s="32">
        <f t="shared" ref="F36:F42" si="2">C36*E36</f>
        <v>0</v>
      </c>
    </row>
    <row r="37" spans="1:6" ht="15.75" thickBot="1" x14ac:dyDescent="0.3">
      <c r="A37" s="27"/>
      <c r="B37" s="37" t="s">
        <v>37</v>
      </c>
      <c r="C37" s="42">
        <v>16</v>
      </c>
      <c r="D37" s="30" t="s">
        <v>19</v>
      </c>
      <c r="E37" s="71"/>
      <c r="F37" s="32">
        <f t="shared" si="2"/>
        <v>0</v>
      </c>
    </row>
    <row r="38" spans="1:6" ht="26.25" thickBot="1" x14ac:dyDescent="0.3">
      <c r="A38" s="27"/>
      <c r="B38" s="37" t="s">
        <v>48</v>
      </c>
      <c r="C38" s="42">
        <v>298</v>
      </c>
      <c r="D38" s="30" t="s">
        <v>18</v>
      </c>
      <c r="E38" s="71"/>
      <c r="F38" s="32">
        <f t="shared" si="2"/>
        <v>0</v>
      </c>
    </row>
    <row r="39" spans="1:6" ht="26.25" thickBot="1" x14ac:dyDescent="0.3">
      <c r="A39" s="27"/>
      <c r="B39" s="37" t="s">
        <v>47</v>
      </c>
      <c r="C39" s="42">
        <v>298</v>
      </c>
      <c r="D39" s="30" t="s">
        <v>18</v>
      </c>
      <c r="E39" s="71"/>
      <c r="F39" s="32">
        <f t="shared" si="2"/>
        <v>0</v>
      </c>
    </row>
    <row r="40" spans="1:6" ht="15.75" thickBot="1" x14ac:dyDescent="0.3">
      <c r="A40" s="27"/>
      <c r="B40" s="37" t="s">
        <v>50</v>
      </c>
      <c r="C40" s="42">
        <v>298</v>
      </c>
      <c r="D40" s="30" t="s">
        <v>18</v>
      </c>
      <c r="E40" s="36"/>
      <c r="F40" s="32">
        <f t="shared" si="2"/>
        <v>0</v>
      </c>
    </row>
    <row r="41" spans="1:6" ht="26.25" thickBot="1" x14ac:dyDescent="0.3">
      <c r="A41" s="27"/>
      <c r="B41" s="37" t="s">
        <v>49</v>
      </c>
      <c r="C41" s="42">
        <v>36.5</v>
      </c>
      <c r="D41" s="30" t="s">
        <v>19</v>
      </c>
      <c r="E41" s="36"/>
      <c r="F41" s="32">
        <f t="shared" si="2"/>
        <v>0</v>
      </c>
    </row>
    <row r="42" spans="1:6" ht="15.75" thickBot="1" x14ac:dyDescent="0.3">
      <c r="A42" s="27"/>
      <c r="B42" s="37" t="s">
        <v>51</v>
      </c>
      <c r="C42" s="42">
        <v>36.5</v>
      </c>
      <c r="D42" s="30" t="s">
        <v>19</v>
      </c>
      <c r="E42" s="36"/>
      <c r="F42" s="32">
        <f t="shared" si="2"/>
        <v>0</v>
      </c>
    </row>
    <row r="43" spans="1:6" ht="15.75" thickBot="1" x14ac:dyDescent="0.3">
      <c r="A43" s="34"/>
      <c r="B43" s="45"/>
      <c r="C43" s="23"/>
      <c r="D43" s="25"/>
      <c r="E43" s="25"/>
      <c r="F43" s="35"/>
    </row>
    <row r="44" spans="1:6" ht="15.75" thickBot="1" x14ac:dyDescent="0.3">
      <c r="A44" s="38">
        <v>2</v>
      </c>
      <c r="B44" s="46" t="s">
        <v>10</v>
      </c>
      <c r="C44" s="39"/>
      <c r="D44" s="40"/>
      <c r="E44" s="40"/>
      <c r="F44" s="41">
        <f>SUM(F45:F50)</f>
        <v>0</v>
      </c>
    </row>
    <row r="45" spans="1:6" ht="15.75" thickBot="1" x14ac:dyDescent="0.3">
      <c r="A45" s="21">
        <v>21</v>
      </c>
      <c r="B45" s="44" t="s">
        <v>11</v>
      </c>
      <c r="C45" s="23"/>
      <c r="D45" s="24"/>
      <c r="E45" s="25"/>
      <c r="F45" s="26"/>
    </row>
    <row r="46" spans="1:6" ht="15.75" thickBot="1" x14ac:dyDescent="0.3">
      <c r="A46" s="27"/>
      <c r="B46" s="37" t="s">
        <v>41</v>
      </c>
      <c r="C46" s="70">
        <v>20.64</v>
      </c>
      <c r="D46" s="30" t="s">
        <v>20</v>
      </c>
      <c r="E46" s="71"/>
      <c r="F46" s="32">
        <f t="shared" ref="F46:F47" si="3">C46*E46</f>
        <v>0</v>
      </c>
    </row>
    <row r="47" spans="1:6" ht="26.25" thickBot="1" x14ac:dyDescent="0.3">
      <c r="A47" s="27"/>
      <c r="B47" s="37" t="s">
        <v>43</v>
      </c>
      <c r="C47" s="70">
        <v>13.19</v>
      </c>
      <c r="D47" s="30" t="s">
        <v>20</v>
      </c>
      <c r="E47" s="71"/>
      <c r="F47" s="32">
        <f t="shared" si="3"/>
        <v>0</v>
      </c>
    </row>
    <row r="48" spans="1:6" ht="15.75" thickBot="1" x14ac:dyDescent="0.3">
      <c r="A48" s="27"/>
      <c r="B48" s="37"/>
      <c r="C48" s="70"/>
      <c r="D48" s="30"/>
      <c r="E48" s="71"/>
      <c r="F48" s="32"/>
    </row>
    <row r="49" spans="1:6" ht="15.75" thickBot="1" x14ac:dyDescent="0.3">
      <c r="A49" s="21">
        <v>23</v>
      </c>
      <c r="B49" s="44" t="s">
        <v>12</v>
      </c>
      <c r="C49" s="70"/>
      <c r="D49" s="24"/>
      <c r="E49" s="72"/>
      <c r="F49" s="26"/>
    </row>
    <row r="50" spans="1:6" ht="15.75" thickBot="1" x14ac:dyDescent="0.3">
      <c r="A50" s="27"/>
      <c r="B50" s="37" t="s">
        <v>38</v>
      </c>
      <c r="C50" s="70">
        <v>26.9</v>
      </c>
      <c r="D50" s="30" t="s">
        <v>20</v>
      </c>
      <c r="E50" s="71"/>
      <c r="F50" s="32">
        <f>C50*E50</f>
        <v>0</v>
      </c>
    </row>
    <row r="51" spans="1:6" ht="15.75" thickBot="1" x14ac:dyDescent="0.3">
      <c r="A51" s="47"/>
      <c r="B51" s="48"/>
      <c r="C51" s="49"/>
      <c r="D51" s="50"/>
      <c r="E51" s="50"/>
      <c r="F51" s="51"/>
    </row>
    <row r="52" spans="1:6" ht="15.75" thickBot="1" x14ac:dyDescent="0.3">
      <c r="A52" s="52" t="s">
        <v>13</v>
      </c>
      <c r="B52" s="53"/>
      <c r="C52" s="54"/>
      <c r="D52" s="55"/>
      <c r="E52" s="54"/>
      <c r="F52" s="56">
        <f>F44+F7</f>
        <v>0</v>
      </c>
    </row>
    <row r="53" spans="1:6" ht="15.75" thickBot="1" x14ac:dyDescent="0.3">
      <c r="A53" s="57" t="s">
        <v>14</v>
      </c>
      <c r="B53" s="58"/>
      <c r="C53" s="59"/>
      <c r="D53" s="60" t="s">
        <v>15</v>
      </c>
      <c r="E53" s="59"/>
      <c r="F53" s="61" t="s">
        <v>4</v>
      </c>
    </row>
    <row r="54" spans="1:6" ht="15.75" thickBot="1" x14ac:dyDescent="0.3">
      <c r="A54" s="57" t="s">
        <v>16</v>
      </c>
      <c r="B54" s="62"/>
      <c r="C54" s="60">
        <v>20</v>
      </c>
      <c r="D54" s="63" t="s">
        <v>15</v>
      </c>
      <c r="E54" s="59"/>
      <c r="F54" s="64">
        <f>0.2*F52</f>
        <v>0</v>
      </c>
    </row>
    <row r="55" spans="1:6" ht="15.75" thickBot="1" x14ac:dyDescent="0.3">
      <c r="A55" s="65" t="s">
        <v>17</v>
      </c>
      <c r="B55" s="66"/>
      <c r="C55" s="67"/>
      <c r="D55" s="68"/>
      <c r="E55" s="67"/>
      <c r="F55" s="69">
        <f>F52+F54</f>
        <v>0</v>
      </c>
    </row>
  </sheetData>
  <mergeCells count="2">
    <mergeCell ref="A1:B1"/>
    <mergeCell ref="A3:B3"/>
  </mergeCells>
  <pageMargins left="0.94" right="0.39" top="0.74803149606299213" bottom="0.74803149606299213" header="0.31496062992125984" footer="0.31496062992125984"/>
  <pageSetup paperSize="9" scale="6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Pakkumustabel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Veiko</dc:creator>
  <cp:lastModifiedBy>DELL</cp:lastModifiedBy>
  <cp:lastPrinted>2016-04-27T10:43:13Z</cp:lastPrinted>
  <dcterms:created xsi:type="dcterms:W3CDTF">2014-12-04T14:37:52Z</dcterms:created>
  <dcterms:modified xsi:type="dcterms:W3CDTF">2016-05-05T08:02:21Z</dcterms:modified>
</cp:coreProperties>
</file>