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attiluik\OneDrive - Nordecon\ISIKLIK\Maja asjad\Mahud\Soojustus\Hange.ee\"/>
    </mc:Choice>
  </mc:AlternateContent>
  <xr:revisionPtr revIDLastSave="0" documentId="13_ncr:1_{92583988-EACB-4A7F-B2B5-76AFA737D08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G9" i="1"/>
  <c r="H19" i="1" l="1"/>
  <c r="H22" i="1"/>
  <c r="H21" i="1"/>
  <c r="H20" i="1"/>
  <c r="H17" i="1"/>
  <c r="H16" i="1"/>
  <c r="G7" i="1"/>
  <c r="H7" i="1" s="1"/>
  <c r="G5" i="1"/>
  <c r="G6" i="1"/>
  <c r="H6" i="1" s="1"/>
  <c r="H8" i="1"/>
  <c r="H3" i="1"/>
  <c r="H4" i="1"/>
  <c r="H18" i="1" l="1"/>
  <c r="H5" i="1"/>
</calcChain>
</file>

<file path=xl/sharedStrings.xml><?xml version="1.0" encoding="utf-8"?>
<sst xmlns="http://schemas.openxmlformats.org/spreadsheetml/2006/main" count="65" uniqueCount="29">
  <si>
    <t>Jrk nr.</t>
  </si>
  <si>
    <t>Nimetus</t>
  </si>
  <si>
    <t>Tähis</t>
  </si>
  <si>
    <t>Paksus, mm</t>
  </si>
  <si>
    <t>Soojajuhtivus, W/m2K</t>
  </si>
  <si>
    <t>Asukoht</t>
  </si>
  <si>
    <t>Puistevill</t>
  </si>
  <si>
    <t>Teljed A-C/2-3</t>
  </si>
  <si>
    <t>Teljed D-E/1-3</t>
  </si>
  <si>
    <t>Teljed A-E/3-5</t>
  </si>
  <si>
    <t>Maht, m3</t>
  </si>
  <si>
    <t>Maht, m2</t>
  </si>
  <si>
    <t>Mineraalvill</t>
  </si>
  <si>
    <t>VL-01</t>
  </si>
  <si>
    <t>KL-02</t>
  </si>
  <si>
    <t>KL-01</t>
  </si>
  <si>
    <t>Telg 3 - 550mm</t>
  </si>
  <si>
    <t>Teine korrus</t>
  </si>
  <si>
    <t>Fermide vahel mineraalvill extreme 31</t>
  </si>
  <si>
    <t>Fermide vahel PIR - sirge serv TP10</t>
  </si>
  <si>
    <t>Fermide ees PIR - poolpunn serv TP10</t>
  </si>
  <si>
    <t>Mineraalvilla plaat</t>
  </si>
  <si>
    <t>Tuuletõkkeplaat Isover RKL-31</t>
  </si>
  <si>
    <t>ÜH</t>
  </si>
  <si>
    <t>Maksumus</t>
  </si>
  <si>
    <t>Aurutõkkemembraan puistevilla alla - töö tegija poolt</t>
  </si>
  <si>
    <t>Maksumus kokku</t>
  </si>
  <si>
    <t>Variant 2 - mineraalvillaga soojustamine</t>
  </si>
  <si>
    <t>Variant 1 - PIR plaatidega soojustamine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</si>
</sst>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zoomScale="65" workbookViewId="0">
      <selection activeCell="B40" sqref="B40"/>
    </sheetView>
  </sheetViews>
  <sheetFormatPr defaultRowHeight="14.4" x14ac:dyDescent="0.3"/>
  <cols>
    <col min="2" max="2" width="53.21875" bestFit="1" customWidth="1"/>
    <col min="3" max="3" width="15" bestFit="1" customWidth="1"/>
    <col min="5" max="5" width="12.109375" bestFit="1" customWidth="1"/>
    <col min="6" max="6" width="21.44140625" bestFit="1" customWidth="1"/>
    <col min="7" max="7" width="12.21875" bestFit="1" customWidth="1"/>
    <col min="8" max="8" width="9.6640625" bestFit="1" customWidth="1"/>
    <col min="9" max="9" width="17.33203125" bestFit="1" customWidth="1"/>
    <col min="10" max="10" width="11.21875" bestFit="1" customWidth="1"/>
  </cols>
  <sheetData>
    <row r="1" spans="1:10" x14ac:dyDescent="0.3">
      <c r="A1" s="3" t="s">
        <v>28</v>
      </c>
      <c r="B1" s="3"/>
      <c r="C1" s="3"/>
      <c r="D1" s="3"/>
      <c r="E1" s="3"/>
      <c r="F1" s="3"/>
      <c r="G1" s="3"/>
      <c r="H1" s="3"/>
      <c r="I1" s="3"/>
      <c r="J1" s="3"/>
    </row>
    <row r="2" spans="1:10" x14ac:dyDescent="0.3">
      <c r="A2" s="1" t="s">
        <v>0</v>
      </c>
      <c r="B2" s="1" t="s">
        <v>1</v>
      </c>
      <c r="C2" s="1" t="s">
        <v>5</v>
      </c>
      <c r="D2" s="1" t="s">
        <v>2</v>
      </c>
      <c r="E2" s="1" t="s">
        <v>3</v>
      </c>
      <c r="F2" s="1" t="s">
        <v>4</v>
      </c>
      <c r="G2" s="1" t="s">
        <v>11</v>
      </c>
      <c r="H2" s="1" t="s">
        <v>10</v>
      </c>
      <c r="I2" s="2" t="s">
        <v>23</v>
      </c>
      <c r="J2" s="2" t="s">
        <v>24</v>
      </c>
    </row>
    <row r="3" spans="1:10" x14ac:dyDescent="0.3">
      <c r="A3" s="1">
        <v>1</v>
      </c>
      <c r="B3" s="1" t="s">
        <v>6</v>
      </c>
      <c r="C3" s="1" t="s">
        <v>7</v>
      </c>
      <c r="D3" s="1" t="s">
        <v>14</v>
      </c>
      <c r="E3" s="1">
        <v>550</v>
      </c>
      <c r="F3" s="1"/>
      <c r="G3" s="1">
        <v>30</v>
      </c>
      <c r="H3" s="1">
        <f>+G3*E3/1000</f>
        <v>16.5</v>
      </c>
      <c r="I3" s="1"/>
      <c r="J3" s="1"/>
    </row>
    <row r="4" spans="1:10" x14ac:dyDescent="0.3">
      <c r="A4" s="1">
        <v>2</v>
      </c>
      <c r="B4" s="1" t="s">
        <v>6</v>
      </c>
      <c r="C4" s="1" t="s">
        <v>8</v>
      </c>
      <c r="D4" s="1" t="s">
        <v>14</v>
      </c>
      <c r="E4" s="1">
        <v>550</v>
      </c>
      <c r="F4" s="1"/>
      <c r="G4" s="1">
        <v>50.71</v>
      </c>
      <c r="H4" s="1">
        <f>+G4*E4/1000</f>
        <v>27.890499999999999</v>
      </c>
      <c r="I4" s="1"/>
      <c r="J4" s="1"/>
    </row>
    <row r="5" spans="1:10" x14ac:dyDescent="0.3">
      <c r="A5" s="1">
        <v>3</v>
      </c>
      <c r="B5" s="1" t="s">
        <v>19</v>
      </c>
      <c r="C5" s="1" t="s">
        <v>9</v>
      </c>
      <c r="D5" s="1" t="s">
        <v>15</v>
      </c>
      <c r="E5" s="1">
        <v>200</v>
      </c>
      <c r="F5" s="1">
        <v>2.1999999999999999E-2</v>
      </c>
      <c r="G5" s="1">
        <f>15*4.3*2</f>
        <v>129</v>
      </c>
      <c r="H5" s="1">
        <f>+G5*E5/1000</f>
        <v>25.8</v>
      </c>
      <c r="I5" s="1"/>
      <c r="J5" s="1"/>
    </row>
    <row r="6" spans="1:10" x14ac:dyDescent="0.3">
      <c r="A6" s="1">
        <v>4</v>
      </c>
      <c r="B6" s="1" t="s">
        <v>19</v>
      </c>
      <c r="C6" s="1" t="s">
        <v>16</v>
      </c>
      <c r="D6" s="1" t="s">
        <v>15</v>
      </c>
      <c r="E6" s="1">
        <v>200</v>
      </c>
      <c r="F6" s="1">
        <v>2.1999999999999999E-2</v>
      </c>
      <c r="G6" s="1">
        <f>15*0.6</f>
        <v>9</v>
      </c>
      <c r="H6" s="1">
        <f>+G6*E6/1000</f>
        <v>1.8</v>
      </c>
      <c r="I6" s="1"/>
      <c r="J6" s="1"/>
    </row>
    <row r="7" spans="1:10" x14ac:dyDescent="0.3">
      <c r="A7" s="1">
        <v>5</v>
      </c>
      <c r="B7" s="1" t="s">
        <v>20</v>
      </c>
      <c r="C7" s="1" t="s">
        <v>9</v>
      </c>
      <c r="D7" s="1" t="s">
        <v>15</v>
      </c>
      <c r="E7" s="1">
        <v>100</v>
      </c>
      <c r="F7" s="1">
        <v>2.1999999999999999E-2</v>
      </c>
      <c r="G7" s="1">
        <f>15*4.3*2</f>
        <v>129</v>
      </c>
      <c r="H7" s="1">
        <f>+G7*E7/1000</f>
        <v>12.9</v>
      </c>
      <c r="I7" s="1"/>
      <c r="J7" s="1"/>
    </row>
    <row r="8" spans="1:10" x14ac:dyDescent="0.3">
      <c r="A8" s="1">
        <v>6</v>
      </c>
      <c r="B8" s="1" t="s">
        <v>12</v>
      </c>
      <c r="C8" s="1" t="s">
        <v>17</v>
      </c>
      <c r="D8" s="1" t="s">
        <v>13</v>
      </c>
      <c r="E8" s="1">
        <v>100</v>
      </c>
      <c r="F8" s="1"/>
      <c r="G8" s="1">
        <v>20.56</v>
      </c>
      <c r="H8" s="1">
        <f>+G8*0.1</f>
        <v>2.056</v>
      </c>
      <c r="I8" s="1"/>
      <c r="J8" s="1"/>
    </row>
    <row r="9" spans="1:10" x14ac:dyDescent="0.3">
      <c r="A9" s="1">
        <v>7</v>
      </c>
      <c r="B9" s="2" t="s">
        <v>25</v>
      </c>
      <c r="C9" s="1"/>
      <c r="D9" s="1"/>
      <c r="E9" s="1"/>
      <c r="F9" s="1"/>
      <c r="G9" s="1">
        <f>+G4+G3</f>
        <v>80.710000000000008</v>
      </c>
      <c r="H9" s="1"/>
      <c r="I9" s="1"/>
      <c r="J9" s="1"/>
    </row>
    <row r="10" spans="1:10" x14ac:dyDescent="0.3">
      <c r="I10" s="1" t="s">
        <v>26</v>
      </c>
      <c r="J10" s="1"/>
    </row>
    <row r="14" spans="1:10" x14ac:dyDescent="0.3">
      <c r="A14" s="3" t="s">
        <v>27</v>
      </c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3">
      <c r="A15" s="1" t="s">
        <v>0</v>
      </c>
      <c r="B15" s="1" t="s">
        <v>1</v>
      </c>
      <c r="C15" s="1" t="s">
        <v>5</v>
      </c>
      <c r="D15" s="1" t="s">
        <v>2</v>
      </c>
      <c r="E15" s="1" t="s">
        <v>3</v>
      </c>
      <c r="F15" s="1" t="s">
        <v>4</v>
      </c>
      <c r="G15" s="1" t="s">
        <v>11</v>
      </c>
      <c r="H15" s="1" t="s">
        <v>10</v>
      </c>
      <c r="I15" s="2" t="s">
        <v>23</v>
      </c>
      <c r="J15" s="2" t="s">
        <v>24</v>
      </c>
    </row>
    <row r="16" spans="1:10" x14ac:dyDescent="0.3">
      <c r="A16" s="1">
        <v>1</v>
      </c>
      <c r="B16" s="1" t="s">
        <v>6</v>
      </c>
      <c r="C16" s="1" t="s">
        <v>7</v>
      </c>
      <c r="D16" s="1" t="s">
        <v>14</v>
      </c>
      <c r="E16" s="1">
        <v>550</v>
      </c>
      <c r="F16" s="1"/>
      <c r="G16" s="1">
        <v>30</v>
      </c>
      <c r="H16" s="1">
        <f t="shared" ref="H16:H21" si="0">+G16*E16/1000</f>
        <v>16.5</v>
      </c>
      <c r="I16" s="1"/>
      <c r="J16" s="1"/>
    </row>
    <row r="17" spans="1:10" x14ac:dyDescent="0.3">
      <c r="A17" s="1">
        <v>2</v>
      </c>
      <c r="B17" s="1" t="s">
        <v>6</v>
      </c>
      <c r="C17" s="1" t="s">
        <v>8</v>
      </c>
      <c r="D17" s="1" t="s">
        <v>14</v>
      </c>
      <c r="E17" s="1">
        <v>550</v>
      </c>
      <c r="F17" s="1"/>
      <c r="G17" s="1">
        <v>50.71</v>
      </c>
      <c r="H17" s="1">
        <f t="shared" si="0"/>
        <v>27.890499999999999</v>
      </c>
      <c r="I17" s="1"/>
      <c r="J17" s="1"/>
    </row>
    <row r="18" spans="1:10" x14ac:dyDescent="0.3">
      <c r="A18" s="1">
        <v>3</v>
      </c>
      <c r="B18" s="1" t="s">
        <v>18</v>
      </c>
      <c r="C18" s="1" t="s">
        <v>9</v>
      </c>
      <c r="D18" s="1" t="s">
        <v>15</v>
      </c>
      <c r="E18" s="1">
        <v>200</v>
      </c>
      <c r="F18" s="1">
        <v>3.1E-2</v>
      </c>
      <c r="G18" s="1">
        <v>129</v>
      </c>
      <c r="H18" s="1">
        <f t="shared" si="0"/>
        <v>25.8</v>
      </c>
      <c r="I18" s="1"/>
      <c r="J18" s="1"/>
    </row>
    <row r="19" spans="1:10" x14ac:dyDescent="0.3">
      <c r="A19" s="1">
        <v>4</v>
      </c>
      <c r="B19" s="1" t="s">
        <v>22</v>
      </c>
      <c r="C19" s="1" t="s">
        <v>9</v>
      </c>
      <c r="D19" s="1" t="s">
        <v>15</v>
      </c>
      <c r="E19" s="1">
        <v>50</v>
      </c>
      <c r="F19" s="1">
        <v>3.1E-2</v>
      </c>
      <c r="G19" s="1">
        <v>129</v>
      </c>
      <c r="H19" s="1">
        <f t="shared" si="0"/>
        <v>6.45</v>
      </c>
      <c r="I19" s="1"/>
      <c r="J19" s="1"/>
    </row>
    <row r="20" spans="1:10" x14ac:dyDescent="0.3">
      <c r="A20" s="1">
        <v>5</v>
      </c>
      <c r="B20" s="1" t="s">
        <v>19</v>
      </c>
      <c r="C20" s="1" t="s">
        <v>16</v>
      </c>
      <c r="D20" s="1" t="s">
        <v>15</v>
      </c>
      <c r="E20" s="1">
        <v>200</v>
      </c>
      <c r="F20" s="1">
        <v>2.1999999999999999E-2</v>
      </c>
      <c r="G20" s="1">
        <v>9</v>
      </c>
      <c r="H20" s="1">
        <f t="shared" si="0"/>
        <v>1.8</v>
      </c>
      <c r="I20" s="1"/>
      <c r="J20" s="1"/>
    </row>
    <row r="21" spans="1:10" x14ac:dyDescent="0.3">
      <c r="A21" s="1">
        <v>6</v>
      </c>
      <c r="B21" s="1" t="s">
        <v>20</v>
      </c>
      <c r="C21" s="1" t="s">
        <v>9</v>
      </c>
      <c r="D21" s="1" t="s">
        <v>15</v>
      </c>
      <c r="E21" s="1">
        <v>200</v>
      </c>
      <c r="F21" s="1">
        <v>2.1999999999999999E-2</v>
      </c>
      <c r="G21" s="1">
        <v>129</v>
      </c>
      <c r="H21" s="1">
        <f t="shared" si="0"/>
        <v>25.8</v>
      </c>
      <c r="I21" s="1"/>
      <c r="J21" s="1"/>
    </row>
    <row r="22" spans="1:10" x14ac:dyDescent="0.3">
      <c r="A22" s="1">
        <v>7</v>
      </c>
      <c r="B22" s="1" t="s">
        <v>21</v>
      </c>
      <c r="C22" s="1" t="s">
        <v>17</v>
      </c>
      <c r="D22" s="1" t="s">
        <v>13</v>
      </c>
      <c r="E22" s="1">
        <v>100</v>
      </c>
      <c r="F22" s="1"/>
      <c r="G22" s="1">
        <v>20.56</v>
      </c>
      <c r="H22" s="1">
        <f>+G22*0.1</f>
        <v>2.056</v>
      </c>
      <c r="I22" s="1"/>
      <c r="J22" s="1"/>
    </row>
    <row r="23" spans="1:10" x14ac:dyDescent="0.3">
      <c r="A23" s="1">
        <v>7</v>
      </c>
      <c r="B23" s="2" t="s">
        <v>25</v>
      </c>
      <c r="C23" s="1"/>
      <c r="D23" s="1"/>
      <c r="E23" s="1"/>
      <c r="F23" s="1"/>
      <c r="G23" s="1">
        <f>+G16+G17</f>
        <v>80.710000000000008</v>
      </c>
      <c r="H23" s="1"/>
      <c r="I23" s="1"/>
      <c r="J23" s="1"/>
    </row>
    <row r="24" spans="1:10" x14ac:dyDescent="0.3">
      <c r="I24" s="1" t="s">
        <v>26</v>
      </c>
      <c r="J24" s="1"/>
    </row>
  </sheetData>
  <mergeCells count="2">
    <mergeCell ref="A1:J1"/>
    <mergeCell ref="A14:J1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Luik</dc:creator>
  <cp:lastModifiedBy>Matti Luik</cp:lastModifiedBy>
  <dcterms:created xsi:type="dcterms:W3CDTF">2015-06-05T18:17:20Z</dcterms:created>
  <dcterms:modified xsi:type="dcterms:W3CDTF">2025-10-20T12:35:12Z</dcterms:modified>
</cp:coreProperties>
</file>