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95" windowWidth="19875" windowHeight="7650"/>
  </bookViews>
  <sheets>
    <sheet name="Kipsi m2" sheetId="2" r:id="rId1"/>
    <sheet name="Tööd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D3" i="2" l="1"/>
  <c r="C8" i="2"/>
  <c r="D8" i="2"/>
  <c r="E8" i="2"/>
  <c r="B8" i="2"/>
  <c r="E6" i="2"/>
  <c r="D6" i="2"/>
  <c r="B5" i="2"/>
  <c r="B3" i="2"/>
  <c r="C3" i="2"/>
  <c r="B7" i="2"/>
  <c r="C4" i="2"/>
  <c r="D4" i="2"/>
  <c r="B4" i="2"/>
</calcChain>
</file>

<file path=xl/sharedStrings.xml><?xml version="1.0" encoding="utf-8"?>
<sst xmlns="http://schemas.openxmlformats.org/spreadsheetml/2006/main" count="49" uniqueCount="46">
  <si>
    <t>Kipsseinad</t>
  </si>
  <si>
    <t>Karkassile</t>
  </si>
  <si>
    <t>"pätsidega"</t>
  </si>
  <si>
    <t>Tyco seinad</t>
  </si>
  <si>
    <t>Tyco põrand</t>
  </si>
  <si>
    <t>Kipslaed</t>
  </si>
  <si>
    <t>Värvimine vannituba</t>
  </si>
  <si>
    <t>Elektrikaabeldus</t>
  </si>
  <si>
    <t>harukarbid, pistikud</t>
  </si>
  <si>
    <t>Võrgukaabeldus</t>
  </si>
  <si>
    <t>karkassile</t>
  </si>
  <si>
    <t>Plaatimine vannituba</t>
  </si>
  <si>
    <t xml:space="preserve">Vee ja kanalisatsiooni torustik </t>
  </si>
  <si>
    <t>Vannituba</t>
  </si>
  <si>
    <t>Akna ja ukse palede viimistlus</t>
  </si>
  <si>
    <t>Laminaatparketi paigaldus</t>
  </si>
  <si>
    <t>Liistude paigaldus</t>
  </si>
  <si>
    <t>Tehtavad tööd</t>
  </si>
  <si>
    <t>Elektrikilp ja seonduvad tööd</t>
  </si>
  <si>
    <t>Pahteldus ja kruntvärv</t>
  </si>
  <si>
    <t>seinad</t>
  </si>
  <si>
    <t>laed</t>
  </si>
  <si>
    <t>Elektritööd</t>
  </si>
  <si>
    <t>San tehnika ja vanni või dušši paigaldus</t>
  </si>
  <si>
    <t>Uste ja ukselengide paigaldus</t>
  </si>
  <si>
    <t>põrand</t>
  </si>
  <si>
    <t>Ventilatsiooni torud + ventilaatorid</t>
  </si>
  <si>
    <t>Muu</t>
  </si>
  <si>
    <t xml:space="preserve">Köök </t>
  </si>
  <si>
    <t>lagede kõrgus (mustalt) 3,1 m.</t>
  </si>
  <si>
    <t>Korter, 54,3 m2, Tallinn Järve asum</t>
  </si>
  <si>
    <t>1 tk</t>
  </si>
  <si>
    <t>Elutuba</t>
  </si>
  <si>
    <t>Magamistuba</t>
  </si>
  <si>
    <t>Köök</t>
  </si>
  <si>
    <t>Esik</t>
  </si>
  <si>
    <t>Kips karkassile seina</t>
  </si>
  <si>
    <t>Kips pätsidega seina</t>
  </si>
  <si>
    <t>m2</t>
  </si>
  <si>
    <t>Laed karkassile</t>
  </si>
  <si>
    <t>kipssein (kahepoolne, karkasssil)</t>
  </si>
  <si>
    <t>Põrand laagidele</t>
  </si>
  <si>
    <t>Tyco plaat karkassile</t>
  </si>
  <si>
    <t>Välisseintes asuvate akende-uste paled</t>
  </si>
  <si>
    <t>KOKKU</t>
  </si>
  <si>
    <t>Siseuksed 3tk paled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</si>
</sst>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186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2" fillId="0" borderId="0" xfId="0" applyFont="1"/>
    <xf numFmtId="2" fontId="0" fillId="0" borderId="0" xfId="0" applyNumberFormat="1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tabSelected="1" workbookViewId="0">
      <selection activeCell="A22" sqref="A22"/>
    </sheetView>
  </sheetViews>
  <sheetFormatPr defaultRowHeight="15" x14ac:dyDescent="0.25"/>
  <cols>
    <col min="1" max="1" width="39.42578125" customWidth="1"/>
    <col min="2" max="2" width="19.28515625" bestFit="1" customWidth="1"/>
    <col min="3" max="3" width="19.140625" bestFit="1" customWidth="1"/>
    <col min="4" max="4" width="30.140625" customWidth="1"/>
    <col min="5" max="5" width="19.28515625" bestFit="1" customWidth="1"/>
  </cols>
  <sheetData>
    <row r="1" spans="1:5" x14ac:dyDescent="0.25">
      <c r="A1" t="s">
        <v>38</v>
      </c>
    </row>
    <row r="2" spans="1:5" x14ac:dyDescent="0.25">
      <c r="B2" t="s">
        <v>36</v>
      </c>
      <c r="C2" t="s">
        <v>37</v>
      </c>
      <c r="D2" t="s">
        <v>40</v>
      </c>
      <c r="E2" t="s">
        <v>42</v>
      </c>
    </row>
    <row r="3" spans="1:5" x14ac:dyDescent="0.25">
      <c r="A3" t="s">
        <v>32</v>
      </c>
      <c r="B3">
        <f>SUM(0.6+0.54+0.56+0.56+1.66+0.3+0.7+0.7)*3</f>
        <v>16.86</v>
      </c>
      <c r="C3">
        <f>SUM(4.7+1.62+0.96+0.58+0.54)*3</f>
        <v>25.200000000000003</v>
      </c>
      <c r="D3">
        <f>0.5*3</f>
        <v>1.5</v>
      </c>
      <c r="E3">
        <v>0</v>
      </c>
    </row>
    <row r="4" spans="1:5" x14ac:dyDescent="0.25">
      <c r="A4" t="s">
        <v>33</v>
      </c>
      <c r="B4">
        <f>SUM(1.7+1.2+0.2+1.1+3.7)*3</f>
        <v>23.700000000000003</v>
      </c>
      <c r="C4">
        <f>SUM(4.7+0.61+0.77+0.6+0.6+0.65)*3</f>
        <v>23.79</v>
      </c>
      <c r="D4">
        <f>1.4*3</f>
        <v>4.1999999999999993</v>
      </c>
      <c r="E4">
        <v>0</v>
      </c>
    </row>
    <row r="5" spans="1:5" x14ac:dyDescent="0.25">
      <c r="A5" t="s">
        <v>34</v>
      </c>
      <c r="B5">
        <f>SUM(0.7+0.7+2.23+3+0.72+0.2+0.7)*3</f>
        <v>24.75</v>
      </c>
      <c r="C5">
        <v>0</v>
      </c>
      <c r="D5">
        <v>0</v>
      </c>
      <c r="E5">
        <v>0</v>
      </c>
    </row>
    <row r="6" spans="1:5" x14ac:dyDescent="0.25">
      <c r="A6" t="s">
        <v>13</v>
      </c>
      <c r="B6">
        <v>0</v>
      </c>
      <c r="C6">
        <v>0</v>
      </c>
      <c r="D6">
        <f>0.7*2.5</f>
        <v>1.75</v>
      </c>
      <c r="E6" s="3">
        <f>SUM(0.86+0.7+0.9+0.07+1.5+0.7+1.2+1.2+1.5+0.9)*2.5</f>
        <v>23.824999999999999</v>
      </c>
    </row>
    <row r="7" spans="1:5" ht="15.75" thickBot="1" x14ac:dyDescent="0.3">
      <c r="A7" s="4" t="s">
        <v>35</v>
      </c>
      <c r="B7" s="4">
        <f>SUM(3.65+2.4+1.1+0.23+0.24+0.5+0.55)*3</f>
        <v>26.010000000000005</v>
      </c>
      <c r="C7" s="4">
        <v>0</v>
      </c>
      <c r="D7" s="4">
        <v>0</v>
      </c>
      <c r="E7" s="4">
        <v>0</v>
      </c>
    </row>
    <row r="8" spans="1:5" ht="15.75" thickTop="1" x14ac:dyDescent="0.25">
      <c r="A8" s="1" t="s">
        <v>44</v>
      </c>
      <c r="B8" s="1">
        <f>SUM(B3:B7)</f>
        <v>91.320000000000007</v>
      </c>
      <c r="C8" s="1">
        <f t="shared" ref="C8:E8" si="0">SUM(C3:C7)</f>
        <v>48.99</v>
      </c>
      <c r="D8" s="1">
        <f t="shared" si="0"/>
        <v>7.4499999999999993</v>
      </c>
      <c r="E8" s="1">
        <f t="shared" si="0"/>
        <v>23.824999999999999</v>
      </c>
    </row>
    <row r="10" spans="1:5" x14ac:dyDescent="0.25">
      <c r="A10" t="s">
        <v>39</v>
      </c>
      <c r="B10" s="1">
        <v>55.3</v>
      </c>
    </row>
    <row r="11" spans="1:5" x14ac:dyDescent="0.25">
      <c r="A11" t="s">
        <v>41</v>
      </c>
      <c r="B11" s="1">
        <v>6.9</v>
      </c>
    </row>
    <row r="12" spans="1:5" x14ac:dyDescent="0.25">
      <c r="A12" t="s">
        <v>43</v>
      </c>
      <c r="B12" s="1">
        <v>4.55</v>
      </c>
    </row>
    <row r="13" spans="1:5" x14ac:dyDescent="0.25">
      <c r="A13" t="s">
        <v>45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8"/>
  <sheetViews>
    <sheetView topLeftCell="A14" workbookViewId="0">
      <selection activeCell="D21" sqref="D21"/>
    </sheetView>
  </sheetViews>
  <sheetFormatPr defaultRowHeight="15" x14ac:dyDescent="0.25"/>
  <cols>
    <col min="2" max="2" width="11.28515625" bestFit="1" customWidth="1"/>
  </cols>
  <sheetData>
    <row r="1" spans="1:4" ht="18.75" x14ac:dyDescent="0.3">
      <c r="A1" s="2" t="s">
        <v>30</v>
      </c>
    </row>
    <row r="2" spans="1:4" x14ac:dyDescent="0.25">
      <c r="A2" t="s">
        <v>29</v>
      </c>
    </row>
    <row r="4" spans="1:4" x14ac:dyDescent="0.25">
      <c r="A4" s="1" t="s">
        <v>17</v>
      </c>
    </row>
    <row r="5" spans="1:4" x14ac:dyDescent="0.25">
      <c r="A5" t="s">
        <v>0</v>
      </c>
    </row>
    <row r="6" spans="1:4" x14ac:dyDescent="0.25">
      <c r="B6" t="s">
        <v>1</v>
      </c>
    </row>
    <row r="7" spans="1:4" x14ac:dyDescent="0.25">
      <c r="B7" t="s">
        <v>2</v>
      </c>
    </row>
    <row r="8" spans="1:4" x14ac:dyDescent="0.25">
      <c r="A8" t="s">
        <v>5</v>
      </c>
      <c r="B8" t="s">
        <v>10</v>
      </c>
    </row>
    <row r="9" spans="1:4" x14ac:dyDescent="0.25">
      <c r="A9" t="s">
        <v>19</v>
      </c>
    </row>
    <row r="10" spans="1:4" x14ac:dyDescent="0.25">
      <c r="B10" t="s">
        <v>20</v>
      </c>
    </row>
    <row r="11" spans="1:4" x14ac:dyDescent="0.25">
      <c r="B11" t="s">
        <v>21</v>
      </c>
    </row>
    <row r="13" spans="1:4" x14ac:dyDescent="0.25">
      <c r="A13" s="1" t="s">
        <v>22</v>
      </c>
    </row>
    <row r="14" spans="1:4" x14ac:dyDescent="0.25">
      <c r="A14" t="s">
        <v>7</v>
      </c>
    </row>
    <row r="15" spans="1:4" x14ac:dyDescent="0.25">
      <c r="A15" t="s">
        <v>18</v>
      </c>
      <c r="D15" t="s">
        <v>31</v>
      </c>
    </row>
    <row r="16" spans="1:4" x14ac:dyDescent="0.25">
      <c r="A16" t="s">
        <v>8</v>
      </c>
    </row>
    <row r="17" spans="1:2" x14ac:dyDescent="0.25">
      <c r="A17" t="s">
        <v>9</v>
      </c>
    </row>
    <row r="19" spans="1:2" x14ac:dyDescent="0.25">
      <c r="A19" s="1" t="s">
        <v>13</v>
      </c>
    </row>
    <row r="20" spans="1:2" x14ac:dyDescent="0.25">
      <c r="A20" t="s">
        <v>3</v>
      </c>
    </row>
    <row r="21" spans="1:2" x14ac:dyDescent="0.25">
      <c r="A21" t="s">
        <v>4</v>
      </c>
    </row>
    <row r="22" spans="1:2" x14ac:dyDescent="0.25">
      <c r="A22" t="s">
        <v>26</v>
      </c>
    </row>
    <row r="23" spans="1:2" x14ac:dyDescent="0.25">
      <c r="A23" t="s">
        <v>6</v>
      </c>
    </row>
    <row r="24" spans="1:2" x14ac:dyDescent="0.25">
      <c r="A24" t="s">
        <v>11</v>
      </c>
    </row>
    <row r="25" spans="1:2" x14ac:dyDescent="0.25">
      <c r="B25" t="s">
        <v>20</v>
      </c>
    </row>
    <row r="26" spans="1:2" x14ac:dyDescent="0.25">
      <c r="B26" t="s">
        <v>25</v>
      </c>
    </row>
    <row r="27" spans="1:2" x14ac:dyDescent="0.25">
      <c r="A27" t="s">
        <v>23</v>
      </c>
    </row>
    <row r="29" spans="1:2" x14ac:dyDescent="0.25">
      <c r="A29" s="1" t="s">
        <v>12</v>
      </c>
    </row>
    <row r="30" spans="1:2" x14ac:dyDescent="0.25">
      <c r="B30" t="s">
        <v>13</v>
      </c>
    </row>
    <row r="31" spans="1:2" x14ac:dyDescent="0.25">
      <c r="B31" t="s">
        <v>28</v>
      </c>
    </row>
    <row r="33" spans="1:1" x14ac:dyDescent="0.25">
      <c r="A33" s="1" t="s">
        <v>27</v>
      </c>
    </row>
    <row r="34" spans="1:1" x14ac:dyDescent="0.25">
      <c r="A34" t="s">
        <v>24</v>
      </c>
    </row>
    <row r="35" spans="1:1" x14ac:dyDescent="0.25">
      <c r="A35" t="s">
        <v>14</v>
      </c>
    </row>
    <row r="37" spans="1:1" x14ac:dyDescent="0.25">
      <c r="A37" t="s">
        <v>15</v>
      </c>
    </row>
    <row r="38" spans="1:1" x14ac:dyDescent="0.25">
      <c r="A38" t="s">
        <v>16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Kipsi m2</vt:lpstr>
      <vt:lpstr>Tööd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Kärt Kokk</dc:creator>
  <cp:lastModifiedBy>Kärt Kokk</cp:lastModifiedBy>
  <dcterms:created xsi:type="dcterms:W3CDTF">2014-08-27T19:27:53Z</dcterms:created>
  <dcterms:modified xsi:type="dcterms:W3CDTF">2014-09-09T14:03:00Z</dcterms:modified>
</cp:coreProperties>
</file>