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270" yWindow="450" windowWidth="12525" windowHeight="12120" tabRatio="821" activeTab="0"/>
  </bookViews>
  <sheets>
    <sheet name="PÕHITABEL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<sst xmlns="http://schemas.openxmlformats.org/spreadsheetml/2006/main" count="87" uniqueCount="59">
  <si>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m2</t>
  </si>
  <si>
    <t>tk</t>
  </si>
  <si>
    <t>jm</t>
  </si>
  <si>
    <t>m3</t>
  </si>
  <si>
    <t>List.nr.</t>
  </si>
  <si>
    <t>Materjal</t>
  </si>
  <si>
    <t>Price per unit EUR</t>
  </si>
  <si>
    <t>Kogus</t>
  </si>
  <si>
    <t>VUNDAMENT</t>
  </si>
  <si>
    <t/>
  </si>
  <si>
    <t>Vundamendi pindala</t>
  </si>
  <si>
    <t>Kasvupinnase eemaldamine 145m2x0,5m</t>
  </si>
  <si>
    <t>EPS 120 PERIMEETER  100 mm (vertikaalne osa) 0,7x46jm</t>
  </si>
  <si>
    <t>Drenaazikaev</t>
  </si>
  <si>
    <t>Kõri veetorule maja sees</t>
  </si>
  <si>
    <r>
      <t xml:space="preserve">Kõri veetorule sisend </t>
    </r>
    <r>
      <rPr>
        <sz val="10"/>
        <rFont val="Calibri"/>
        <family val="2"/>
      </rPr>
      <t>Ø</t>
    </r>
    <r>
      <rPr>
        <i/>
        <sz val="10.1"/>
        <rFont val="Arial"/>
        <family val="2"/>
      </rPr>
      <t>50</t>
    </r>
  </si>
  <si>
    <r>
      <t xml:space="preserve">Kõri elektisisendile </t>
    </r>
    <r>
      <rPr>
        <sz val="10"/>
        <rFont val="Calibri"/>
        <family val="2"/>
      </rPr>
      <t>Ø</t>
    </r>
    <r>
      <rPr>
        <i/>
        <sz val="10.1"/>
        <rFont val="Arial"/>
        <family val="2"/>
      </rPr>
      <t xml:space="preserve"> 50</t>
    </r>
  </si>
  <si>
    <r>
      <t xml:space="preserve">Kanalisatsioonitoru </t>
    </r>
    <r>
      <rPr>
        <sz val="10"/>
        <rFont val="Calibri"/>
        <family val="2"/>
      </rPr>
      <t>Ø</t>
    </r>
    <r>
      <rPr>
        <i/>
        <sz val="10.1"/>
        <rFont val="Arial"/>
        <family val="2"/>
      </rPr>
      <t xml:space="preserve"> 110</t>
    </r>
  </si>
  <si>
    <t>Kanalisatsioonitoru Ø 50</t>
  </si>
  <si>
    <t>Kanalisatsioonikaev</t>
  </si>
  <si>
    <t>Materjalide transport</t>
  </si>
  <si>
    <t>Seadmete rent</t>
  </si>
  <si>
    <t>Ehitus- ja paigaldustööd</t>
  </si>
  <si>
    <t>Üldkulud</t>
  </si>
  <si>
    <t>Kasum</t>
  </si>
  <si>
    <t>T</t>
  </si>
  <si>
    <t>Võrgu tõstealused</t>
  </si>
  <si>
    <t>Liiva transport</t>
  </si>
  <si>
    <t>Betoon C25/30 (vundamediplaat) 200 mm paks +kandvad osad 400 mm paksud</t>
  </si>
  <si>
    <t>Betoon C25/30 (põrandaplaat) 101 m2x0,08m</t>
  </si>
  <si>
    <t>Ehituskile alusplaadi valule ja kütteplaadi valule</t>
  </si>
  <si>
    <t xml:space="preserve">Armatuur Ø 10 A500H  (rangid perimeetris  s180 L 2,2) = 250 tk </t>
  </si>
  <si>
    <t xml:space="preserve">Armatuur Ø 10 A500H  (rangid keskosas  s180 L 2,3) = 70 tk </t>
  </si>
  <si>
    <t>Armatuur Ø 10 A500H   vardad  80+33tk L= 8m</t>
  </si>
  <si>
    <t>Armatuur Ø 10 A500H   vardad  45+tk L= 14,3m</t>
  </si>
  <si>
    <t>Armatuur Ø 10 A500H   vardad  45+tk L= 5,4m</t>
  </si>
  <si>
    <t>Armatuur Ø 10 A500H   vardad  ülekatte varu</t>
  </si>
  <si>
    <t>Armatuuri sidumistraat</t>
  </si>
  <si>
    <t>pakk</t>
  </si>
  <si>
    <t>Küttetoru   Pikkus pakutud orienteeruv</t>
  </si>
  <si>
    <r>
      <t xml:space="preserve">Veetoru </t>
    </r>
    <r>
      <rPr>
        <sz val="10"/>
        <rFont val="Calibri"/>
        <family val="2"/>
      </rPr>
      <t>Ø</t>
    </r>
    <r>
      <rPr>
        <i/>
        <sz val="10.1"/>
        <rFont val="Arial"/>
        <family val="2"/>
      </rPr>
      <t xml:space="preserve"> 32  liitumiskraanini</t>
    </r>
  </si>
  <si>
    <t>Armatuurvõrk  Ø 4x150 (küttekihi sisse)</t>
  </si>
  <si>
    <t>Drenaazitoru vundamendi ümber</t>
  </si>
  <si>
    <t>Töö ja Materjalid</t>
  </si>
  <si>
    <t>Ühik</t>
  </si>
  <si>
    <t>Töö</t>
  </si>
  <si>
    <t>Vahesumma</t>
  </si>
  <si>
    <t>Hind EUR</t>
  </si>
  <si>
    <t>Ehitusliiv  20 m3  (ca 1,5 t/m3 tihendamata) aluse tasandamiseks</t>
  </si>
  <si>
    <t>Ehitusliiv  30 m3  (ca 1,5 t/m3 tihendamata) täide kandvate vööde vahele</t>
  </si>
  <si>
    <t>KOKKU</t>
  </si>
  <si>
    <t xml:space="preserve">NAME:       </t>
  </si>
  <si>
    <t>EPS 120 PERIMEETER  100 mm (alusplaat) 170 m2 sisldab mahtu ca 1m laiuseks horisontaalkaitseks</t>
  </si>
  <si>
    <t>ANDMED</t>
  </si>
  <si>
    <t>PINDALA</t>
  </si>
  <si>
    <t>Perimeeter</t>
  </si>
  <si>
    <t>Veetoru soe-külm vesi a25mx2 vundamendi sees</t>
  </si>
  <si>
    <t>EPS 120 PERIMEETER 50mm (siseplaat) 120m2</t>
  </si>
  <si>
    <t>EPS 120 PERIMEETER  100 mm (alusplaat) 130 m2 (lisasoojustus)</t>
  </si>
</sst>
</file>

<file path=xl/styles.xml><?xml version="1.0" encoding="utf-8"?>
<styleSheet xmlns="http://schemas.openxmlformats.org/spreadsheetml/2006/main">
  <numFmts count="5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[$€-2]\ #,##0.00"/>
    <numFmt numFmtId="183" formatCode="#,##0.00\ &quot;kr&quot;"/>
    <numFmt numFmtId="184" formatCode="#,##0.0\ [$kr-425]"/>
    <numFmt numFmtId="185" formatCode="#,##0\ [$kr-425]"/>
    <numFmt numFmtId="186" formatCode="#,##0.00\ [$€-1]"/>
    <numFmt numFmtId="187" formatCode="#,##0\ [$kr-425];[Red]#,##0\ [$kr-425]"/>
    <numFmt numFmtId="188" formatCode="_-* #,##0.00\ [$€-1]_-;\-* #,##0.00\ [$€-1]_-;_-* &quot;-&quot;??\ [$€-1]_-;_-@_-"/>
    <numFmt numFmtId="189" formatCode="#,##0.00\ [$€-1];\-#,##0.00\ [$€-1]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000"/>
    <numFmt numFmtId="199" formatCode="0.00000"/>
    <numFmt numFmtId="200" formatCode="0.0000"/>
    <numFmt numFmtId="201" formatCode="#,##0.0"/>
    <numFmt numFmtId="202" formatCode="&quot;Jah&quot;;&quot;Jah&quot;;&quot;Ei&quot;"/>
    <numFmt numFmtId="203" formatCode="&quot;Tõene&quot;;&quot;Tõene&quot;;&quot;Väär&quot;"/>
    <numFmt numFmtId="204" formatCode="&quot;Sees&quot;;&quot;Sees&quot;;&quot;Väljas&quot;"/>
    <numFmt numFmtId="205" formatCode="#,##0.00\ _k_r"/>
    <numFmt numFmtId="206" formatCode="#,##0.00\ [$kr-425];[Red]#,##0.00\ [$kr-425]"/>
    <numFmt numFmtId="207" formatCode="#,##0\ &quot;€&quot;;[Red]#,##0\ &quot;€&quot;"/>
    <numFmt numFmtId="208" formatCode="[$€-2]\ #,##0;[Red][$€-2]\ #,##0"/>
    <numFmt numFmtId="209" formatCode="#,##0\ [$€-1];[Red]#,##0\ [$€-1]"/>
    <numFmt numFmtId="210" formatCode="#,##0\ [$€-1]"/>
    <numFmt numFmtId="211" formatCode="#,##0\ _k_r"/>
    <numFmt numFmtId="212" formatCode="#,##0\ [$€-1];[Red]\-#,##0\ [$€-1]"/>
    <numFmt numFmtId="213" formatCode="[$kr-814]\ #,##0.00"/>
    <numFmt numFmtId="214" formatCode="#,##0.0\ [$€-1]"/>
  </numFmts>
  <fonts count="54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ahoma"/>
      <family val="2"/>
    </font>
    <font>
      <b/>
      <i/>
      <u val="single"/>
      <sz val="16"/>
      <name val="Arial"/>
      <family val="2"/>
    </font>
    <font>
      <b/>
      <i/>
      <sz val="10"/>
      <name val="Tahoma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0"/>
      <name val="MS Sans Serif"/>
      <family val="2"/>
    </font>
    <font>
      <b/>
      <i/>
      <sz val="10"/>
      <color indexed="10"/>
      <name val="Arial"/>
      <family val="2"/>
    </font>
    <font>
      <b/>
      <i/>
      <sz val="12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.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30"/>
      <name val="Arial"/>
      <family val="2"/>
    </font>
    <font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i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13" fillId="0" borderId="6" applyNumberFormat="0" applyFill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3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58" applyFont="1" applyFill="1" applyBorder="1" applyAlignment="1">
      <alignment horizontal="left"/>
      <protection/>
    </xf>
    <xf numFmtId="0" fontId="6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83" fontId="1" fillId="0" borderId="12" xfId="0" applyNumberFormat="1" applyFont="1" applyFill="1" applyBorder="1" applyAlignment="1">
      <alignment horizontal="center"/>
    </xf>
    <xf numFmtId="183" fontId="5" fillId="0" borderId="0" xfId="58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183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4" xfId="44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7" xfId="44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86" fontId="1" fillId="0" borderId="14" xfId="0" applyNumberFormat="1" applyFont="1" applyFill="1" applyBorder="1" applyAlignment="1">
      <alignment horizontal="right"/>
    </xf>
    <xf numFmtId="186" fontId="1" fillId="0" borderId="18" xfId="44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83" fontId="7" fillId="0" borderId="20" xfId="58" applyNumberFormat="1" applyFont="1" applyFill="1" applyBorder="1" applyAlignment="1">
      <alignment horizontal="center"/>
      <protection/>
    </xf>
    <xf numFmtId="181" fontId="2" fillId="0" borderId="0" xfId="0" applyNumberFormat="1" applyFont="1" applyFill="1" applyBorder="1" applyAlignment="1">
      <alignment horizontal="center"/>
    </xf>
    <xf numFmtId="4" fontId="7" fillId="0" borderId="21" xfId="58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183" fontId="5" fillId="0" borderId="0" xfId="58" applyNumberFormat="1" applyFont="1" applyFill="1" applyBorder="1" applyAlignment="1">
      <alignment horizontal="center"/>
      <protection/>
    </xf>
    <xf numFmtId="183" fontId="2" fillId="0" borderId="0" xfId="0" applyNumberFormat="1" applyFont="1" applyFill="1" applyBorder="1" applyAlignment="1">
      <alignment horizontal="center" vertical="center" wrapText="1"/>
    </xf>
    <xf numFmtId="183" fontId="2" fillId="0" borderId="2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4" fontId="2" fillId="0" borderId="0" xfId="44" applyNumberFormat="1" applyFont="1" applyFill="1" applyBorder="1" applyAlignment="1">
      <alignment horizontal="center"/>
    </xf>
    <xf numFmtId="4" fontId="11" fillId="0" borderId="0" xfId="44" applyNumberFormat="1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19" xfId="44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right" wrapText="1"/>
    </xf>
    <xf numFmtId="183" fontId="1" fillId="33" borderId="2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186" fontId="2" fillId="33" borderId="26" xfId="44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left"/>
    </xf>
    <xf numFmtId="0" fontId="51" fillId="0" borderId="28" xfId="0" applyFont="1" applyFill="1" applyBorder="1" applyAlignment="1">
      <alignment horizontal="left"/>
    </xf>
    <xf numFmtId="0" fontId="51" fillId="0" borderId="29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center"/>
    </xf>
    <xf numFmtId="183" fontId="2" fillId="0" borderId="30" xfId="0" applyNumberFormat="1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31" xfId="58" applyFont="1" applyFill="1" applyBorder="1" applyAlignment="1">
      <alignment horizontal="left"/>
      <protection/>
    </xf>
    <xf numFmtId="0" fontId="1" fillId="0" borderId="32" xfId="58" applyFont="1" applyFill="1" applyBorder="1" applyAlignment="1">
      <alignment horizontal="left"/>
      <protection/>
    </xf>
    <xf numFmtId="0" fontId="7" fillId="0" borderId="32" xfId="58" applyFont="1" applyFill="1" applyBorder="1" applyAlignment="1">
      <alignment horizontal="center"/>
      <protection/>
    </xf>
    <xf numFmtId="0" fontId="7" fillId="0" borderId="30" xfId="58" applyFont="1" applyFill="1" applyBorder="1" applyAlignment="1" quotePrefix="1">
      <alignment horizontal="left"/>
      <protection/>
    </xf>
    <xf numFmtId="0" fontId="1" fillId="0" borderId="0" xfId="58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/>
    </xf>
    <xf numFmtId="183" fontId="2" fillId="0" borderId="3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183" fontId="2" fillId="0" borderId="35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183" fontId="2" fillId="0" borderId="35" xfId="0" applyNumberFormat="1" applyFont="1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textRotation="90"/>
    </xf>
    <xf numFmtId="183" fontId="2" fillId="0" borderId="37" xfId="0" applyNumberFormat="1" applyFont="1" applyFill="1" applyBorder="1" applyAlignment="1">
      <alignment horizontal="center" vertical="center" wrapText="1"/>
    </xf>
    <xf numFmtId="183" fontId="1" fillId="0" borderId="28" xfId="0" applyNumberFormat="1" applyFont="1" applyFill="1" applyBorder="1" applyAlignment="1">
      <alignment horizontal="center" vertical="center" wrapText="1"/>
    </xf>
    <xf numFmtId="183" fontId="1" fillId="0" borderId="38" xfId="0" applyNumberFormat="1" applyFont="1" applyFill="1" applyBorder="1" applyAlignment="1">
      <alignment horizontal="center" vertical="center" wrapText="1"/>
    </xf>
    <xf numFmtId="0" fontId="12" fillId="0" borderId="39" xfId="58" applyFont="1" applyFill="1" applyBorder="1" applyAlignment="1">
      <alignment horizontal="center"/>
      <protection/>
    </xf>
    <xf numFmtId="0" fontId="12" fillId="0" borderId="40" xfId="58" applyFont="1" applyFill="1" applyBorder="1" applyAlignment="1">
      <alignment horizontal="center"/>
      <protection/>
    </xf>
    <xf numFmtId="0" fontId="12" fillId="0" borderId="4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Kokku" xfId="55"/>
    <cellStyle name="Linked Cell" xfId="56"/>
    <cellStyle name="Neutral" xfId="57"/>
    <cellStyle name="Normal_VIIMSI" xfId="58"/>
    <cellStyle name="Note" xfId="59"/>
    <cellStyle name="Output" xfId="60"/>
    <cellStyle name="Percent" xfId="61"/>
    <cellStyle name="Standard_HWB Kurzverf. Formular" xfId="62"/>
    <cellStyle name="Title" xfId="63"/>
    <cellStyle name="Total" xfId="64"/>
    <cellStyle name="Warning Text" xfId="65"/>
    <cellStyle name="Обычный_Книга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="101" zoomScaleNormal="101" zoomScalePageLayoutView="0" workbookViewId="0" topLeftCell="A1">
      <selection activeCell="B2" sqref="B2:C2"/>
    </sheetView>
  </sheetViews>
  <sheetFormatPr defaultColWidth="9.140625" defaultRowHeight="12.75"/>
  <cols>
    <col min="1" max="1" width="3.140625" style="1" customWidth="1"/>
    <col min="2" max="2" width="9.7109375" style="1" customWidth="1"/>
    <col min="3" max="3" width="87.140625" style="1" customWidth="1"/>
    <col min="4" max="4" width="6.421875" style="2" customWidth="1"/>
    <col min="5" max="5" width="8.28125" style="1" customWidth="1"/>
    <col min="6" max="6" width="10.8515625" style="3" customWidth="1"/>
    <col min="7" max="7" width="6.7109375" style="3" customWidth="1"/>
    <col min="8" max="8" width="12.140625" style="3" customWidth="1"/>
    <col min="9" max="9" width="14.00390625" style="3" customWidth="1"/>
    <col min="10" max="10" width="14.57421875" style="3" customWidth="1"/>
    <col min="11" max="16384" width="9.140625" style="1" customWidth="1"/>
  </cols>
  <sheetData>
    <row r="2" spans="2:3" ht="15">
      <c r="B2" s="57"/>
      <c r="C2" s="57"/>
    </row>
    <row r="3" ht="15.75" thickBot="1">
      <c r="C3" s="31" t="s">
        <v>8</v>
      </c>
    </row>
    <row r="4" spans="2:12" ht="20.25">
      <c r="B4" s="6"/>
      <c r="C4" s="7"/>
      <c r="D4" s="8"/>
      <c r="E4" s="7"/>
      <c r="F4" s="9"/>
      <c r="G4" s="9"/>
      <c r="H4" s="9"/>
      <c r="I4" s="12"/>
      <c r="J4" s="55" t="s">
        <v>53</v>
      </c>
      <c r="K4" s="56"/>
      <c r="L4" s="56"/>
    </row>
    <row r="5" spans="1:10" ht="16.5" customHeight="1">
      <c r="A5" s="5"/>
      <c r="B5" s="58" t="s">
        <v>51</v>
      </c>
      <c r="C5" s="59"/>
      <c r="D5" s="60" t="s">
        <v>10</v>
      </c>
      <c r="E5" s="60"/>
      <c r="F5" s="60"/>
      <c r="G5" s="60"/>
      <c r="H5" s="60"/>
      <c r="I5" s="27"/>
      <c r="J5" s="32"/>
    </row>
    <row r="6" spans="2:12" s="5" customFormat="1" ht="13.5" thickBot="1">
      <c r="B6" s="61" t="s">
        <v>9</v>
      </c>
      <c r="C6" s="62"/>
      <c r="D6" s="63"/>
      <c r="E6" s="63"/>
      <c r="F6" s="28">
        <v>120</v>
      </c>
      <c r="G6" s="10"/>
      <c r="H6" s="10"/>
      <c r="I6" s="29"/>
      <c r="J6" s="32" t="s">
        <v>54</v>
      </c>
      <c r="K6" s="5">
        <v>120</v>
      </c>
      <c r="L6" s="5" t="s">
        <v>0</v>
      </c>
    </row>
    <row r="7" spans="2:12" s="5" customFormat="1" ht="15.75" thickBot="1">
      <c r="B7" s="73" t="s">
        <v>8</v>
      </c>
      <c r="C7" s="74"/>
      <c r="D7" s="74"/>
      <c r="E7" s="74"/>
      <c r="F7" s="74"/>
      <c r="G7" s="74"/>
      <c r="H7" s="74"/>
      <c r="I7" s="75"/>
      <c r="J7" s="32" t="s">
        <v>55</v>
      </c>
      <c r="K7" s="5">
        <v>45</v>
      </c>
      <c r="L7" s="5" t="s">
        <v>2</v>
      </c>
    </row>
    <row r="8" spans="1:10" s="5" customFormat="1" ht="12.75">
      <c r="A8" s="11"/>
      <c r="B8" s="66" t="s">
        <v>4</v>
      </c>
      <c r="C8" s="64" t="s">
        <v>43</v>
      </c>
      <c r="D8" s="68" t="s">
        <v>7</v>
      </c>
      <c r="E8" s="64" t="s">
        <v>44</v>
      </c>
      <c r="F8" s="70" t="s">
        <v>6</v>
      </c>
      <c r="G8" s="71"/>
      <c r="H8" s="72"/>
      <c r="I8" s="64" t="s">
        <v>47</v>
      </c>
      <c r="J8" s="33"/>
    </row>
    <row r="9" spans="2:10" s="11" customFormat="1" ht="27" customHeight="1" thickBot="1">
      <c r="B9" s="67"/>
      <c r="C9" s="65"/>
      <c r="D9" s="69"/>
      <c r="E9" s="65"/>
      <c r="F9" s="34" t="s">
        <v>5</v>
      </c>
      <c r="G9" s="34" t="s">
        <v>45</v>
      </c>
      <c r="H9" s="34" t="s">
        <v>46</v>
      </c>
      <c r="I9" s="65"/>
      <c r="J9" s="30"/>
    </row>
    <row r="10" spans="1:10" s="11" customFormat="1" ht="23.25" customHeight="1">
      <c r="A10" s="1"/>
      <c r="B10" s="38"/>
      <c r="C10" s="51" t="s">
        <v>8</v>
      </c>
      <c r="D10" s="52"/>
      <c r="E10" s="52"/>
      <c r="F10" s="52"/>
      <c r="G10" s="52"/>
      <c r="H10" s="52"/>
      <c r="I10" s="53"/>
      <c r="J10" s="35"/>
    </row>
    <row r="11" spans="2:10" ht="12.75">
      <c r="B11" s="16">
        <v>1</v>
      </c>
      <c r="C11" s="22" t="s">
        <v>11</v>
      </c>
      <c r="D11" s="49">
        <v>73</v>
      </c>
      <c r="E11" s="19" t="s">
        <v>3</v>
      </c>
      <c r="F11" s="20"/>
      <c r="G11" s="21"/>
      <c r="H11" s="24">
        <f>F11+G11</f>
        <v>0</v>
      </c>
      <c r="I11" s="25">
        <f>D11*H11</f>
        <v>0</v>
      </c>
      <c r="J11" s="35"/>
    </row>
    <row r="12" spans="2:10" ht="12.75">
      <c r="B12" s="16">
        <v>2</v>
      </c>
      <c r="C12" s="23" t="s">
        <v>48</v>
      </c>
      <c r="D12" s="50">
        <v>30</v>
      </c>
      <c r="E12" s="13" t="s">
        <v>25</v>
      </c>
      <c r="F12" s="20"/>
      <c r="G12" s="21"/>
      <c r="H12" s="24">
        <f aca="true" t="shared" si="0" ref="H12:H47">F12+G12</f>
        <v>0</v>
      </c>
      <c r="I12" s="25">
        <f aca="true" t="shared" si="1" ref="I12:I47">D12*H12</f>
        <v>0</v>
      </c>
      <c r="J12" s="48"/>
    </row>
    <row r="13" spans="2:10" ht="12.75">
      <c r="B13" s="16">
        <v>3</v>
      </c>
      <c r="C13" s="23" t="s">
        <v>49</v>
      </c>
      <c r="D13" s="50">
        <v>45</v>
      </c>
      <c r="E13" s="13" t="s">
        <v>25</v>
      </c>
      <c r="F13" s="20"/>
      <c r="G13" s="21"/>
      <c r="H13" s="24">
        <f>F13+G13</f>
        <v>0</v>
      </c>
      <c r="I13" s="25">
        <f>D13*H13</f>
        <v>0</v>
      </c>
      <c r="J13" s="48"/>
    </row>
    <row r="14" spans="2:10" ht="12.75">
      <c r="B14" s="16">
        <v>4</v>
      </c>
      <c r="C14" s="23" t="s">
        <v>27</v>
      </c>
      <c r="D14" s="50"/>
      <c r="E14" s="13"/>
      <c r="F14" s="20"/>
      <c r="G14" s="21"/>
      <c r="H14" s="24">
        <f>F14+G14</f>
        <v>0</v>
      </c>
      <c r="I14" s="25">
        <f>D14*H14</f>
        <v>0</v>
      </c>
      <c r="J14" s="48"/>
    </row>
    <row r="15" spans="1:10" ht="12.75">
      <c r="A15" s="11"/>
      <c r="B15" s="14">
        <v>5</v>
      </c>
      <c r="C15" s="23" t="s">
        <v>52</v>
      </c>
      <c r="D15" s="50">
        <v>170</v>
      </c>
      <c r="E15" s="13" t="s">
        <v>0</v>
      </c>
      <c r="F15" s="20"/>
      <c r="G15" s="21"/>
      <c r="H15" s="24">
        <f t="shared" si="0"/>
        <v>0</v>
      </c>
      <c r="I15" s="25">
        <f t="shared" si="1"/>
        <v>0</v>
      </c>
      <c r="J15" s="35"/>
    </row>
    <row r="16" spans="1:10" ht="12.75">
      <c r="A16" s="11"/>
      <c r="B16" s="16">
        <v>6</v>
      </c>
      <c r="C16" s="23" t="s">
        <v>58</v>
      </c>
      <c r="D16" s="50">
        <v>130</v>
      </c>
      <c r="E16" s="13" t="s">
        <v>0</v>
      </c>
      <c r="F16" s="20"/>
      <c r="G16" s="21"/>
      <c r="H16" s="24">
        <f>F16+G16</f>
        <v>0</v>
      </c>
      <c r="I16" s="25">
        <f>D16*H16</f>
        <v>0</v>
      </c>
      <c r="J16" s="35"/>
    </row>
    <row r="17" spans="2:10" s="11" customFormat="1" ht="12.75">
      <c r="B17" s="16">
        <v>7</v>
      </c>
      <c r="C17" s="23" t="s">
        <v>12</v>
      </c>
      <c r="D17" s="50">
        <v>33</v>
      </c>
      <c r="E17" s="13" t="s">
        <v>0</v>
      </c>
      <c r="F17" s="20"/>
      <c r="G17" s="21"/>
      <c r="H17" s="24">
        <f t="shared" si="0"/>
        <v>0</v>
      </c>
      <c r="I17" s="25">
        <f t="shared" si="1"/>
        <v>0</v>
      </c>
      <c r="J17" s="35"/>
    </row>
    <row r="18" spans="2:10" s="11" customFormat="1" ht="12.75">
      <c r="B18" s="16">
        <v>8</v>
      </c>
      <c r="C18" s="23" t="s">
        <v>57</v>
      </c>
      <c r="D18" s="50">
        <v>120</v>
      </c>
      <c r="E18" s="13" t="s">
        <v>3</v>
      </c>
      <c r="F18" s="20"/>
      <c r="G18" s="21"/>
      <c r="H18" s="24">
        <f t="shared" si="0"/>
        <v>0</v>
      </c>
      <c r="I18" s="25">
        <f t="shared" si="1"/>
        <v>0</v>
      </c>
      <c r="J18" s="48"/>
    </row>
    <row r="19" spans="1:10" s="11" customFormat="1" ht="12.75">
      <c r="A19" s="4"/>
      <c r="B19" s="14">
        <v>9</v>
      </c>
      <c r="C19" s="23" t="s">
        <v>28</v>
      </c>
      <c r="D19" s="50">
        <v>35</v>
      </c>
      <c r="E19" s="13" t="s">
        <v>3</v>
      </c>
      <c r="F19" s="20"/>
      <c r="G19" s="21"/>
      <c r="H19" s="24">
        <f t="shared" si="0"/>
        <v>0</v>
      </c>
      <c r="I19" s="25">
        <f t="shared" si="1"/>
        <v>0</v>
      </c>
      <c r="J19" s="48"/>
    </row>
    <row r="20" spans="1:10" s="4" customFormat="1" ht="12.75">
      <c r="A20" s="1"/>
      <c r="B20" s="16">
        <v>10</v>
      </c>
      <c r="C20" s="23" t="s">
        <v>29</v>
      </c>
      <c r="D20" s="50">
        <v>8.1</v>
      </c>
      <c r="E20" s="13" t="s">
        <v>3</v>
      </c>
      <c r="F20" s="20"/>
      <c r="G20" s="21"/>
      <c r="H20" s="24">
        <f t="shared" si="0"/>
        <v>0</v>
      </c>
      <c r="I20" s="25">
        <f t="shared" si="1"/>
        <v>0</v>
      </c>
      <c r="J20" s="35"/>
    </row>
    <row r="21" spans="2:10" ht="14.25" customHeight="1">
      <c r="B21" s="16">
        <v>11</v>
      </c>
      <c r="C21" s="23" t="s">
        <v>30</v>
      </c>
      <c r="D21" s="50">
        <v>270</v>
      </c>
      <c r="E21" s="13" t="s">
        <v>0</v>
      </c>
      <c r="F21" s="20"/>
      <c r="G21" s="21"/>
      <c r="H21" s="24">
        <f t="shared" si="0"/>
        <v>0</v>
      </c>
      <c r="I21" s="25">
        <f t="shared" si="1"/>
        <v>0</v>
      </c>
      <c r="J21" s="36"/>
    </row>
    <row r="22" spans="2:10" ht="14.25" customHeight="1">
      <c r="B22" s="14">
        <v>12</v>
      </c>
      <c r="C22" s="23" t="s">
        <v>31</v>
      </c>
      <c r="D22" s="50">
        <v>550</v>
      </c>
      <c r="E22" s="13" t="s">
        <v>2</v>
      </c>
      <c r="F22" s="20"/>
      <c r="G22" s="21"/>
      <c r="H22" s="24">
        <f t="shared" si="0"/>
        <v>0</v>
      </c>
      <c r="I22" s="25">
        <f t="shared" si="1"/>
        <v>0</v>
      </c>
      <c r="J22" s="36"/>
    </row>
    <row r="23" spans="2:10" ht="14.25" customHeight="1">
      <c r="B23" s="16">
        <v>13</v>
      </c>
      <c r="C23" s="23" t="s">
        <v>32</v>
      </c>
      <c r="D23" s="50">
        <v>161</v>
      </c>
      <c r="E23" s="13" t="s">
        <v>2</v>
      </c>
      <c r="F23" s="20"/>
      <c r="G23" s="21"/>
      <c r="H23" s="24">
        <f t="shared" si="0"/>
        <v>0</v>
      </c>
      <c r="I23" s="25">
        <f t="shared" si="1"/>
        <v>0</v>
      </c>
      <c r="J23" s="36"/>
    </row>
    <row r="24" spans="2:10" ht="14.25" customHeight="1">
      <c r="B24" s="16">
        <v>14</v>
      </c>
      <c r="C24" s="23" t="s">
        <v>33</v>
      </c>
      <c r="D24" s="13">
        <v>904</v>
      </c>
      <c r="E24" s="13" t="s">
        <v>2</v>
      </c>
      <c r="F24" s="20"/>
      <c r="G24" s="21"/>
      <c r="H24" s="24">
        <f t="shared" si="0"/>
        <v>0</v>
      </c>
      <c r="I24" s="25">
        <f t="shared" si="1"/>
        <v>0</v>
      </c>
      <c r="J24" s="36"/>
    </row>
    <row r="25" spans="2:10" ht="14.25" customHeight="1">
      <c r="B25" s="14">
        <v>15</v>
      </c>
      <c r="C25" s="23" t="s">
        <v>34</v>
      </c>
      <c r="D25" s="13">
        <v>645</v>
      </c>
      <c r="E25" s="13" t="s">
        <v>2</v>
      </c>
      <c r="F25" s="20"/>
      <c r="G25" s="21"/>
      <c r="H25" s="24">
        <f>F25+G25</f>
        <v>0</v>
      </c>
      <c r="I25" s="25">
        <f>D25*H25</f>
        <v>0</v>
      </c>
      <c r="J25" s="36"/>
    </row>
    <row r="26" spans="2:10" ht="14.25" customHeight="1">
      <c r="B26" s="16">
        <v>16</v>
      </c>
      <c r="C26" s="23" t="s">
        <v>35</v>
      </c>
      <c r="D26" s="13">
        <v>245</v>
      </c>
      <c r="E26" s="13" t="s">
        <v>2</v>
      </c>
      <c r="F26" s="20"/>
      <c r="G26" s="21"/>
      <c r="H26" s="24">
        <f>F26+G26</f>
        <v>0</v>
      </c>
      <c r="I26" s="25">
        <f>D26*H26</f>
        <v>0</v>
      </c>
      <c r="J26" s="36"/>
    </row>
    <row r="27" spans="2:10" ht="14.25" customHeight="1">
      <c r="B27" s="16">
        <v>17</v>
      </c>
      <c r="C27" s="23" t="s">
        <v>36</v>
      </c>
      <c r="D27" s="13">
        <v>30</v>
      </c>
      <c r="E27" s="13" t="s">
        <v>2</v>
      </c>
      <c r="F27" s="20"/>
      <c r="G27" s="21"/>
      <c r="H27" s="24">
        <f>F27+G27</f>
        <v>0</v>
      </c>
      <c r="I27" s="25">
        <f>D27*H27</f>
        <v>0</v>
      </c>
      <c r="J27" s="36"/>
    </row>
    <row r="28" spans="2:10" ht="14.25" customHeight="1">
      <c r="B28" s="14">
        <v>18</v>
      </c>
      <c r="C28" s="23" t="s">
        <v>37</v>
      </c>
      <c r="D28" s="13"/>
      <c r="E28" s="13" t="s">
        <v>38</v>
      </c>
      <c r="F28" s="20"/>
      <c r="G28" s="21"/>
      <c r="H28" s="24">
        <f>F28+G28</f>
        <v>0</v>
      </c>
      <c r="I28" s="25">
        <f>D28*H28</f>
        <v>0</v>
      </c>
      <c r="J28" s="36"/>
    </row>
    <row r="29" spans="2:10" ht="14.25" customHeight="1">
      <c r="B29" s="16">
        <v>19</v>
      </c>
      <c r="C29" s="23" t="s">
        <v>41</v>
      </c>
      <c r="D29" s="13">
        <v>130</v>
      </c>
      <c r="E29" s="13" t="s">
        <v>0</v>
      </c>
      <c r="F29" s="20"/>
      <c r="G29" s="21"/>
      <c r="H29" s="24">
        <f>F29+G29</f>
        <v>0</v>
      </c>
      <c r="I29" s="25">
        <f>D29*H29</f>
        <v>0</v>
      </c>
      <c r="J29" s="36"/>
    </row>
    <row r="30" spans="2:10" ht="14.25" customHeight="1">
      <c r="B30" s="16">
        <v>20</v>
      </c>
      <c r="C30" s="23" t="s">
        <v>42</v>
      </c>
      <c r="D30" s="13">
        <v>50</v>
      </c>
      <c r="E30" s="13" t="s">
        <v>2</v>
      </c>
      <c r="F30" s="20"/>
      <c r="G30" s="21"/>
      <c r="H30" s="24">
        <f t="shared" si="0"/>
        <v>0</v>
      </c>
      <c r="I30" s="25">
        <f t="shared" si="1"/>
        <v>0</v>
      </c>
      <c r="J30" s="36"/>
    </row>
    <row r="31" spans="2:10" ht="14.25" customHeight="1">
      <c r="B31" s="14">
        <v>21</v>
      </c>
      <c r="C31" s="23" t="s">
        <v>13</v>
      </c>
      <c r="D31" s="13">
        <v>2</v>
      </c>
      <c r="E31" s="13" t="s">
        <v>1</v>
      </c>
      <c r="F31" s="20"/>
      <c r="G31" s="21"/>
      <c r="H31" s="24">
        <f t="shared" si="0"/>
        <v>0</v>
      </c>
      <c r="I31" s="25">
        <f t="shared" si="1"/>
        <v>0</v>
      </c>
      <c r="J31" s="36"/>
    </row>
    <row r="32" spans="2:10" ht="14.25" customHeight="1">
      <c r="B32" s="16">
        <v>22</v>
      </c>
      <c r="C32" s="23" t="s">
        <v>39</v>
      </c>
      <c r="D32" s="13">
        <v>450</v>
      </c>
      <c r="E32" s="13" t="s">
        <v>2</v>
      </c>
      <c r="F32" s="20"/>
      <c r="G32" s="21"/>
      <c r="H32" s="24">
        <f t="shared" si="0"/>
        <v>0</v>
      </c>
      <c r="I32" s="25">
        <f t="shared" si="1"/>
        <v>0</v>
      </c>
      <c r="J32" s="36"/>
    </row>
    <row r="33" spans="2:10" ht="14.25" customHeight="1">
      <c r="B33" s="16">
        <v>23</v>
      </c>
      <c r="C33" s="23" t="s">
        <v>56</v>
      </c>
      <c r="D33" s="13">
        <v>50</v>
      </c>
      <c r="E33" s="13" t="s">
        <v>2</v>
      </c>
      <c r="F33" s="17"/>
      <c r="G33" s="18"/>
      <c r="H33" s="24">
        <f t="shared" si="0"/>
        <v>0</v>
      </c>
      <c r="I33" s="25">
        <f t="shared" si="1"/>
        <v>0</v>
      </c>
      <c r="J33" s="37"/>
    </row>
    <row r="34" spans="2:10" ht="14.25" customHeight="1">
      <c r="B34" s="14">
        <v>24</v>
      </c>
      <c r="C34" s="15" t="s">
        <v>14</v>
      </c>
      <c r="D34" s="13">
        <v>50</v>
      </c>
      <c r="E34" s="13" t="s">
        <v>2</v>
      </c>
      <c r="F34" s="17"/>
      <c r="G34" s="18"/>
      <c r="H34" s="24">
        <f t="shared" si="0"/>
        <v>0</v>
      </c>
      <c r="I34" s="25">
        <f t="shared" si="1"/>
        <v>0</v>
      </c>
      <c r="J34" s="37"/>
    </row>
    <row r="35" spans="2:9" ht="12.75">
      <c r="B35" s="16">
        <v>25</v>
      </c>
      <c r="C35" s="42" t="s">
        <v>15</v>
      </c>
      <c r="D35" s="26">
        <v>10</v>
      </c>
      <c r="E35" s="26" t="s">
        <v>2</v>
      </c>
      <c r="F35" s="40"/>
      <c r="G35" s="41"/>
      <c r="H35" s="24">
        <f t="shared" si="0"/>
        <v>0</v>
      </c>
      <c r="I35" s="25">
        <f t="shared" si="1"/>
        <v>0</v>
      </c>
    </row>
    <row r="36" spans="2:9" ht="12.75">
      <c r="B36" s="16">
        <v>26</v>
      </c>
      <c r="C36" s="42" t="s">
        <v>16</v>
      </c>
      <c r="D36" s="26">
        <v>10</v>
      </c>
      <c r="E36" s="26" t="s">
        <v>2</v>
      </c>
      <c r="F36" s="40"/>
      <c r="G36" s="41"/>
      <c r="H36" s="24">
        <f t="shared" si="0"/>
        <v>0</v>
      </c>
      <c r="I36" s="25">
        <f t="shared" si="1"/>
        <v>0</v>
      </c>
    </row>
    <row r="37" spans="2:9" ht="12.75">
      <c r="B37" s="14">
        <v>27</v>
      </c>
      <c r="C37" s="42" t="s">
        <v>17</v>
      </c>
      <c r="D37" s="26">
        <v>12</v>
      </c>
      <c r="E37" s="26" t="s">
        <v>2</v>
      </c>
      <c r="F37" s="40"/>
      <c r="G37" s="41"/>
      <c r="H37" s="24">
        <f t="shared" si="0"/>
        <v>0</v>
      </c>
      <c r="I37" s="25">
        <f t="shared" si="1"/>
        <v>0</v>
      </c>
    </row>
    <row r="38" spans="2:9" ht="12.75">
      <c r="B38" s="16">
        <v>28</v>
      </c>
      <c r="C38" s="42" t="s">
        <v>18</v>
      </c>
      <c r="D38" s="26">
        <v>25</v>
      </c>
      <c r="E38" s="26" t="s">
        <v>2</v>
      </c>
      <c r="F38" s="40"/>
      <c r="G38" s="41"/>
      <c r="H38" s="24">
        <f t="shared" si="0"/>
        <v>0</v>
      </c>
      <c r="I38" s="25">
        <f t="shared" si="1"/>
        <v>0</v>
      </c>
    </row>
    <row r="39" spans="2:9" ht="12.75">
      <c r="B39" s="16">
        <v>29</v>
      </c>
      <c r="C39" s="42" t="s">
        <v>19</v>
      </c>
      <c r="D39" s="26">
        <v>1</v>
      </c>
      <c r="E39" s="26" t="s">
        <v>1</v>
      </c>
      <c r="F39" s="40"/>
      <c r="G39" s="41"/>
      <c r="H39" s="24">
        <f t="shared" si="0"/>
        <v>0</v>
      </c>
      <c r="I39" s="25">
        <f t="shared" si="1"/>
        <v>0</v>
      </c>
    </row>
    <row r="40" spans="2:9" ht="12.75">
      <c r="B40" s="14">
        <v>30</v>
      </c>
      <c r="C40" s="42" t="s">
        <v>40</v>
      </c>
      <c r="D40" s="26">
        <v>60</v>
      </c>
      <c r="E40" s="26" t="s">
        <v>2</v>
      </c>
      <c r="F40" s="40"/>
      <c r="G40" s="41"/>
      <c r="H40" s="24">
        <f t="shared" si="0"/>
        <v>0</v>
      </c>
      <c r="I40" s="25">
        <f t="shared" si="1"/>
        <v>0</v>
      </c>
    </row>
    <row r="41" spans="2:9" ht="12.75">
      <c r="B41" s="16">
        <v>31</v>
      </c>
      <c r="C41" s="42" t="s">
        <v>26</v>
      </c>
      <c r="D41" s="26"/>
      <c r="E41" s="26" t="s">
        <v>1</v>
      </c>
      <c r="F41" s="40"/>
      <c r="G41" s="41"/>
      <c r="H41" s="24">
        <f>F41+G41</f>
        <v>0</v>
      </c>
      <c r="I41" s="25">
        <f>D41*H41</f>
        <v>0</v>
      </c>
    </row>
    <row r="42" spans="2:9" ht="12.75">
      <c r="B42" s="16">
        <v>32</v>
      </c>
      <c r="C42" s="42" t="s">
        <v>20</v>
      </c>
      <c r="D42" s="26"/>
      <c r="E42" s="26"/>
      <c r="F42" s="40"/>
      <c r="G42" s="41"/>
      <c r="H42" s="24">
        <f t="shared" si="0"/>
        <v>0</v>
      </c>
      <c r="I42" s="25">
        <f t="shared" si="1"/>
        <v>0</v>
      </c>
    </row>
    <row r="43" spans="2:9" ht="12.75">
      <c r="B43" s="14">
        <v>33</v>
      </c>
      <c r="C43" s="42" t="s">
        <v>21</v>
      </c>
      <c r="D43" s="26"/>
      <c r="E43" s="26"/>
      <c r="F43" s="40"/>
      <c r="G43" s="41"/>
      <c r="H43" s="24">
        <f t="shared" si="0"/>
        <v>0</v>
      </c>
      <c r="I43" s="25">
        <f t="shared" si="1"/>
        <v>0</v>
      </c>
    </row>
    <row r="44" spans="2:9" ht="12.75">
      <c r="B44" s="16">
        <v>34</v>
      </c>
      <c r="C44" s="42" t="s">
        <v>22</v>
      </c>
      <c r="D44" s="26"/>
      <c r="E44" s="26"/>
      <c r="F44" s="40"/>
      <c r="G44" s="41"/>
      <c r="H44" s="24">
        <f t="shared" si="0"/>
        <v>0</v>
      </c>
      <c r="I44" s="25">
        <f t="shared" si="1"/>
        <v>0</v>
      </c>
    </row>
    <row r="45" spans="2:9" ht="12.75">
      <c r="B45" s="16">
        <v>35</v>
      </c>
      <c r="C45" s="42" t="s">
        <v>23</v>
      </c>
      <c r="D45" s="26"/>
      <c r="E45" s="26"/>
      <c r="F45" s="40"/>
      <c r="G45" s="41"/>
      <c r="H45" s="24">
        <f t="shared" si="0"/>
        <v>0</v>
      </c>
      <c r="I45" s="25">
        <f t="shared" si="1"/>
        <v>0</v>
      </c>
    </row>
    <row r="46" spans="2:9" ht="12.75">
      <c r="B46" s="14">
        <v>36</v>
      </c>
      <c r="C46" s="42" t="s">
        <v>24</v>
      </c>
      <c r="D46" s="26"/>
      <c r="E46" s="26"/>
      <c r="F46" s="40"/>
      <c r="G46" s="41"/>
      <c r="H46" s="24">
        <f t="shared" si="0"/>
        <v>0</v>
      </c>
      <c r="I46" s="25">
        <f t="shared" si="1"/>
        <v>0</v>
      </c>
    </row>
    <row r="47" spans="2:9" ht="12.75">
      <c r="B47" s="16">
        <v>37</v>
      </c>
      <c r="C47" s="39"/>
      <c r="D47" s="26"/>
      <c r="E47" s="26"/>
      <c r="F47" s="40"/>
      <c r="G47" s="41"/>
      <c r="H47" s="24">
        <f t="shared" si="0"/>
        <v>0</v>
      </c>
      <c r="I47" s="25">
        <f t="shared" si="1"/>
        <v>0</v>
      </c>
    </row>
    <row r="48" spans="2:9" ht="13.5" thickBot="1">
      <c r="B48" s="43"/>
      <c r="C48" s="44" t="s">
        <v>50</v>
      </c>
      <c r="D48" s="54"/>
      <c r="E48" s="54"/>
      <c r="F48" s="45"/>
      <c r="G48" s="46"/>
      <c r="H48" s="45"/>
      <c r="I48" s="47">
        <f>SUM(I11:I47)</f>
        <v>0</v>
      </c>
    </row>
  </sheetData>
  <sheetProtection/>
  <mergeCells count="14">
    <mergeCell ref="D8:D9"/>
    <mergeCell ref="E8:E9"/>
    <mergeCell ref="F8:H8"/>
    <mergeCell ref="B7:I7"/>
    <mergeCell ref="C10:I10"/>
    <mergeCell ref="D48:E48"/>
    <mergeCell ref="J4:L4"/>
    <mergeCell ref="B2:C2"/>
    <mergeCell ref="B5:C5"/>
    <mergeCell ref="D5:H5"/>
    <mergeCell ref="B6:E6"/>
    <mergeCell ref="I8:I9"/>
    <mergeCell ref="B8:B9"/>
    <mergeCell ref="C8:C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Kaida Kaeval</cp:lastModifiedBy>
  <cp:lastPrinted>2012-02-27T11:06:53Z</cp:lastPrinted>
  <dcterms:created xsi:type="dcterms:W3CDTF">2011-08-18T07:34:17Z</dcterms:created>
  <dcterms:modified xsi:type="dcterms:W3CDTF">2014-06-19T17:07:04Z</dcterms:modified>
  <cp:category/>
  <cp:version/>
  <cp:contentType/>
  <cp:contentStatus/>
</cp:coreProperties>
</file>