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kki\Documents\KÜSA22\ehitus\"/>
    </mc:Choice>
  </mc:AlternateContent>
  <bookViews>
    <workbookView xWindow="0" yWindow="0" windowWidth="16605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8" i="1"/>
  <c r="F19" i="1"/>
  <c r="F20" i="1"/>
  <c r="F21" i="1"/>
  <c r="F22" i="1"/>
  <c r="F23" i="1"/>
  <c r="F26" i="1"/>
  <c r="F27" i="1"/>
  <c r="F28" i="1"/>
  <c r="F29" i="1"/>
  <c r="F34" i="1"/>
  <c r="F36" i="1"/>
  <c r="F38" i="1"/>
  <c r="F39" i="1"/>
  <c r="F41" i="1"/>
  <c r="F42" i="1"/>
  <c r="F43" i="1"/>
  <c r="F44" i="1"/>
  <c r="F45" i="1"/>
  <c r="F46" i="1"/>
  <c r="F49" i="1"/>
  <c r="F50" i="1"/>
  <c r="F51" i="1"/>
  <c r="F52" i="1"/>
  <c r="F53" i="1"/>
  <c r="F54" i="1"/>
  <c r="F5" i="1"/>
  <c r="F6" i="1"/>
  <c r="F7" i="1"/>
  <c r="F8" i="1"/>
  <c r="F9" i="1"/>
  <c r="F4" i="1"/>
  <c r="F30" i="1" l="1"/>
  <c r="F24" i="1"/>
  <c r="F47" i="1"/>
  <c r="F16" i="1"/>
  <c r="F10" i="1"/>
  <c r="F55" i="1"/>
  <c r="F56" i="1" l="1"/>
  <c r="F57" i="1" s="1"/>
  <c r="F58" i="1" s="1"/>
</calcChain>
</file>

<file path=xl/sharedStrings.xml><?xml version="1.0" encoding="utf-8"?>
<sst xmlns="http://schemas.openxmlformats.org/spreadsheetml/2006/main" count="142" uniqueCount="111">
  <si>
    <t>Jrk.</t>
  </si>
  <si>
    <t>Tööde kirjeldus</t>
  </si>
  <si>
    <t>Ühik</t>
  </si>
  <si>
    <t>Maht</t>
  </si>
  <si>
    <t>Ühiku hind</t>
  </si>
  <si>
    <t>Hind</t>
  </si>
  <si>
    <t>nr</t>
  </si>
  <si>
    <t>(€)</t>
  </si>
  <si>
    <t>1.</t>
  </si>
  <si>
    <t>Vundament</t>
  </si>
  <si>
    <t>1.1.</t>
  </si>
  <si>
    <t>Olemasoleva panduse demonteerimine ja utiliseerimine</t>
  </si>
  <si>
    <t>m³</t>
  </si>
  <si>
    <t>1.2.</t>
  </si>
  <si>
    <t>1.3.</t>
  </si>
  <si>
    <t>Lahtise krohvi eemaldamine, krohviparandused</t>
  </si>
  <si>
    <t>kompl</t>
  </si>
  <si>
    <t>1.4.</t>
  </si>
  <si>
    <t>Vundamendi vertik. soojustamine Styrofoam 100 mm</t>
  </si>
  <si>
    <t>m²</t>
  </si>
  <si>
    <t>1.5.</t>
  </si>
  <si>
    <t>Vundamendi hor. soojustamine Styrofoam 100 mm</t>
  </si>
  <si>
    <t>1.6.</t>
  </si>
  <si>
    <t>Kaeviku tagasitäide liivast</t>
  </si>
  <si>
    <t>Vundament kokku:</t>
  </si>
  <si>
    <t>2.</t>
  </si>
  <si>
    <t>Sillutisriba</t>
  </si>
  <si>
    <t>2.1.</t>
  </si>
  <si>
    <t>Kõnnitee äärekivi paigaldus kuivbetoonil</t>
  </si>
  <si>
    <t>m</t>
  </si>
  <si>
    <t>2.2.</t>
  </si>
  <si>
    <t>Tihendatud killustikalus h= 150 mm</t>
  </si>
  <si>
    <t>2.3.</t>
  </si>
  <si>
    <t>Betoonkivi paigaldus sangitusliival, vuukimine</t>
  </si>
  <si>
    <t>2.4.</t>
  </si>
  <si>
    <t>Haljastuse taastamine</t>
  </si>
  <si>
    <t>Sillutisriba kokku:</t>
  </si>
  <si>
    <t>3.</t>
  </si>
  <si>
    <t>Sokkel</t>
  </si>
  <si>
    <t>3.1.</t>
  </si>
  <si>
    <t>Olemasolevate akende ja veeplekkide demonteerimine</t>
  </si>
  <si>
    <t>tk</t>
  </si>
  <si>
    <t>3.2.</t>
  </si>
  <si>
    <t>PVC akende paigaldus</t>
  </si>
  <si>
    <t>3.3.</t>
  </si>
  <si>
    <t>Immutatud roovitus sokli plaadile</t>
  </si>
  <si>
    <t>tm</t>
  </si>
  <si>
    <t>3.4.</t>
  </si>
  <si>
    <t>Soojustus EPS 60 100 mm</t>
  </si>
  <si>
    <t>3.5.</t>
  </si>
  <si>
    <t>Akende veeplekid</t>
  </si>
  <si>
    <t>3.6.</t>
  </si>
  <si>
    <t>Kivex 10 mm plaadi paigaldus</t>
  </si>
  <si>
    <t>Sokkel kokku:</t>
  </si>
  <si>
    <t>4.</t>
  </si>
  <si>
    <t>Välistrepp</t>
  </si>
  <si>
    <t>4.1.</t>
  </si>
  <si>
    <t>Olemasoleva trepi lammutus ja utiliseerimine</t>
  </si>
  <si>
    <t>4.2.</t>
  </si>
  <si>
    <t>Monoliitbetoonist trepi ehitus joon AE-5</t>
  </si>
  <si>
    <t>4.3.</t>
  </si>
  <si>
    <t>Trepi  plaatimine  300*300 plaadiga</t>
  </si>
  <si>
    <t>4.4.</t>
  </si>
  <si>
    <t>Trepi esine unikivist ala</t>
  </si>
  <si>
    <t>Välistrepp kokku</t>
  </si>
  <si>
    <t>5.</t>
  </si>
  <si>
    <t>Fassaad</t>
  </si>
  <si>
    <t>5.1.</t>
  </si>
  <si>
    <t>Otsaseinte soojustamine EPS 60F ( λ = 0,04)</t>
  </si>
  <si>
    <t>150 mm paksuste plaatidega 2 kihis (100+50mm) +</t>
  </si>
  <si>
    <t>armeeritud krohv + viimistluskrohv</t>
  </si>
  <si>
    <t>5.2.</t>
  </si>
  <si>
    <t>Otsaseinte soojustamine  50 mm EPS 60F ( λ = 0,04)</t>
  </si>
  <si>
    <t xml:space="preserve"> plaatidega + armeeritud krohv + viimistluskrohv</t>
  </si>
  <si>
    <t>5.3.</t>
  </si>
  <si>
    <t>Külgseinte soojustamine  150/120 mm EPS60F ( λ = 0,04)</t>
  </si>
  <si>
    <t>5.4.</t>
  </si>
  <si>
    <t>Rõdu piirete krohvimine ja viimistlemine väljastpoolt</t>
  </si>
  <si>
    <t>5.5.</t>
  </si>
  <si>
    <t>Rõdu külgseinte soojustamine  150mm EPS60F</t>
  </si>
  <si>
    <t>5.6.</t>
  </si>
  <si>
    <t>Rõdu külgseinte krohvimine ja viimistlemine</t>
  </si>
  <si>
    <t>5.7.</t>
  </si>
  <si>
    <t>Rõdu lagede viimistlemine</t>
  </si>
  <si>
    <t>5.8.</t>
  </si>
  <si>
    <t>Akanaplekkide paigaldamine</t>
  </si>
  <si>
    <t>jm</t>
  </si>
  <si>
    <t>5.9.</t>
  </si>
  <si>
    <t>Parapeti plekkide laiendus</t>
  </si>
  <si>
    <t>5.10.</t>
  </si>
  <si>
    <t>Rõdu käsipuude paigaldus</t>
  </si>
  <si>
    <t>Fassaad kokku:</t>
  </si>
  <si>
    <t>Kõik tööd kokkku:</t>
  </si>
  <si>
    <t>Käibemaks 20%</t>
  </si>
  <si>
    <t>Tööde maksumus kokku</t>
  </si>
  <si>
    <t>Kaeviku kaevamine 1 m laiuselt, välja kaevatud pinnase utiliseerimine</t>
  </si>
  <si>
    <t>6.1.</t>
  </si>
  <si>
    <t>6.2.</t>
  </si>
  <si>
    <t>6.3.</t>
  </si>
  <si>
    <t>6.4.</t>
  </si>
  <si>
    <t>6.5.</t>
  </si>
  <si>
    <t>6.6.</t>
  </si>
  <si>
    <t>Vahetada või värvida elektrikilpide uksed</t>
  </si>
  <si>
    <t>Vahetada välja valgustid, uute automaatselt süttivate LED lampide vastu.</t>
  </si>
  <si>
    <t>Korrastada aknapaled</t>
  </si>
  <si>
    <t>Vahetada trepikoja sisemine uks</t>
  </si>
  <si>
    <t>Puhastada seinad vanast katematerjalist (mahud koha peal)</t>
  </si>
  <si>
    <t>Värvida seinad (mahud koha peal)</t>
  </si>
  <si>
    <t>tk/ m²</t>
  </si>
  <si>
    <t>Trepikoja tööd kokku</t>
  </si>
  <si>
    <t>Trepikojad  (3 tk)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</si>
</sst>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6" fontId="0" fillId="0" borderId="0" xfId="0" applyNumberFormat="1"/>
    <xf numFmtId="0" fontId="0" fillId="0" borderId="0" xfId="0" applyAlignment="1">
      <alignment horizontal="left" vertical="center" indent="5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/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/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46" workbookViewId="0">
      <selection activeCell="E7" sqref="E7"/>
    </sheetView>
  </sheetViews>
  <sheetFormatPr defaultRowHeight="15" x14ac:dyDescent="0.25"/>
  <cols>
    <col min="1" max="1" width="6.28515625" bestFit="1" customWidth="1"/>
    <col min="2" max="2" width="64.28515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5.75" thickBot="1" x14ac:dyDescent="0.3">
      <c r="A2" s="4" t="s">
        <v>6</v>
      </c>
      <c r="B2" s="5"/>
      <c r="C2" s="6"/>
      <c r="D2" s="6"/>
      <c r="E2" s="6" t="s">
        <v>7</v>
      </c>
      <c r="F2" s="6" t="s">
        <v>7</v>
      </c>
    </row>
    <row r="3" spans="1:6" x14ac:dyDescent="0.25">
      <c r="A3" s="7" t="s">
        <v>8</v>
      </c>
      <c r="B3" s="8" t="s">
        <v>9</v>
      </c>
      <c r="C3" s="9"/>
      <c r="D3" s="9"/>
    </row>
    <row r="4" spans="1:6" ht="15.75" x14ac:dyDescent="0.25">
      <c r="A4" s="1" t="s">
        <v>10</v>
      </c>
      <c r="B4" s="10" t="s">
        <v>11</v>
      </c>
      <c r="C4" s="9" t="s">
        <v>12</v>
      </c>
      <c r="D4" s="9">
        <v>12</v>
      </c>
      <c r="F4">
        <f>D4*E4</f>
        <v>0</v>
      </c>
    </row>
    <row r="5" spans="1:6" ht="15.75" x14ac:dyDescent="0.25">
      <c r="A5" s="1" t="s">
        <v>13</v>
      </c>
      <c r="B5" s="10" t="s">
        <v>95</v>
      </c>
      <c r="C5" s="9" t="s">
        <v>12</v>
      </c>
      <c r="D5" s="11">
        <v>65</v>
      </c>
      <c r="F5">
        <f t="shared" ref="F5:F54" si="0">D5*E5</f>
        <v>0</v>
      </c>
    </row>
    <row r="6" spans="1:6" ht="15.75" x14ac:dyDescent="0.25">
      <c r="A6" s="1" t="s">
        <v>14</v>
      </c>
      <c r="B6" s="10" t="s">
        <v>15</v>
      </c>
      <c r="C6" s="12" t="s">
        <v>16</v>
      </c>
      <c r="D6" s="11">
        <v>1</v>
      </c>
      <c r="F6">
        <f t="shared" si="0"/>
        <v>0</v>
      </c>
    </row>
    <row r="7" spans="1:6" ht="15.75" x14ac:dyDescent="0.25">
      <c r="A7" s="1" t="s">
        <v>17</v>
      </c>
      <c r="B7" s="10" t="s">
        <v>18</v>
      </c>
      <c r="C7" s="12" t="s">
        <v>19</v>
      </c>
      <c r="D7" s="11">
        <v>65</v>
      </c>
      <c r="F7">
        <f t="shared" si="0"/>
        <v>0</v>
      </c>
    </row>
    <row r="8" spans="1:6" ht="15.75" x14ac:dyDescent="0.25">
      <c r="A8" s="1" t="s">
        <v>20</v>
      </c>
      <c r="B8" s="10" t="s">
        <v>21</v>
      </c>
      <c r="C8" s="12" t="s">
        <v>19</v>
      </c>
      <c r="D8" s="11">
        <v>160</v>
      </c>
      <c r="F8">
        <f t="shared" si="0"/>
        <v>0</v>
      </c>
    </row>
    <row r="9" spans="1:6" ht="16.5" thickBot="1" x14ac:dyDescent="0.3">
      <c r="A9" s="4" t="s">
        <v>22</v>
      </c>
      <c r="B9" s="21" t="s">
        <v>23</v>
      </c>
      <c r="C9" s="22" t="s">
        <v>12</v>
      </c>
      <c r="D9" s="15">
        <v>40</v>
      </c>
      <c r="E9" s="23"/>
      <c r="F9" s="23">
        <f t="shared" si="0"/>
        <v>0</v>
      </c>
    </row>
    <row r="10" spans="1:6" x14ac:dyDescent="0.25">
      <c r="A10" s="1"/>
      <c r="B10" s="8" t="s">
        <v>24</v>
      </c>
      <c r="C10" s="9"/>
      <c r="D10" s="9"/>
      <c r="F10" s="29">
        <f>SUM(F4:F9)</f>
        <v>0</v>
      </c>
    </row>
    <row r="11" spans="1:6" ht="15.75" x14ac:dyDescent="0.25">
      <c r="A11" s="7" t="s">
        <v>25</v>
      </c>
      <c r="B11" s="13" t="s">
        <v>26</v>
      </c>
      <c r="C11" s="9"/>
      <c r="D11" s="9"/>
    </row>
    <row r="12" spans="1:6" ht="15.75" x14ac:dyDescent="0.25">
      <c r="A12" s="1" t="s">
        <v>27</v>
      </c>
      <c r="B12" s="10" t="s">
        <v>28</v>
      </c>
      <c r="C12" s="9" t="s">
        <v>29</v>
      </c>
      <c r="D12" s="9">
        <v>164</v>
      </c>
      <c r="F12">
        <f t="shared" si="0"/>
        <v>0</v>
      </c>
    </row>
    <row r="13" spans="1:6" ht="15.75" x14ac:dyDescent="0.25">
      <c r="A13" s="1" t="s">
        <v>30</v>
      </c>
      <c r="B13" s="10" t="s">
        <v>31</v>
      </c>
      <c r="C13" s="9" t="s">
        <v>12</v>
      </c>
      <c r="D13" s="9">
        <v>20</v>
      </c>
      <c r="F13">
        <f t="shared" si="0"/>
        <v>0</v>
      </c>
    </row>
    <row r="14" spans="1:6" ht="15.75" x14ac:dyDescent="0.25">
      <c r="A14" s="1" t="s">
        <v>32</v>
      </c>
      <c r="B14" s="10" t="s">
        <v>33</v>
      </c>
      <c r="C14" s="12" t="s">
        <v>19</v>
      </c>
      <c r="D14" s="9">
        <v>96</v>
      </c>
      <c r="F14">
        <f t="shared" si="0"/>
        <v>0</v>
      </c>
    </row>
    <row r="15" spans="1:6" ht="15.75" x14ac:dyDescent="0.25">
      <c r="A15" s="24" t="s">
        <v>34</v>
      </c>
      <c r="B15" s="25" t="s">
        <v>35</v>
      </c>
      <c r="C15" s="26" t="s">
        <v>19</v>
      </c>
      <c r="D15" s="27">
        <v>180</v>
      </c>
      <c r="E15" s="28"/>
      <c r="F15" s="28">
        <f t="shared" si="0"/>
        <v>0</v>
      </c>
    </row>
    <row r="16" spans="1:6" ht="15.75" x14ac:dyDescent="0.25">
      <c r="A16" s="1"/>
      <c r="B16" s="13" t="s">
        <v>36</v>
      </c>
      <c r="C16" s="12"/>
      <c r="D16" s="9"/>
      <c r="F16" s="29">
        <f>SUM(F12:F15)</f>
        <v>0</v>
      </c>
    </row>
    <row r="17" spans="1:6" x14ac:dyDescent="0.25">
      <c r="A17" s="7" t="s">
        <v>37</v>
      </c>
      <c r="B17" s="8" t="s">
        <v>38</v>
      </c>
      <c r="C17" s="9"/>
      <c r="D17" s="9"/>
    </row>
    <row r="18" spans="1:6" ht="15.75" x14ac:dyDescent="0.25">
      <c r="A18" s="1" t="s">
        <v>39</v>
      </c>
      <c r="B18" s="10" t="s">
        <v>40</v>
      </c>
      <c r="C18" s="9" t="s">
        <v>41</v>
      </c>
      <c r="D18" s="9">
        <v>8</v>
      </c>
      <c r="F18">
        <f t="shared" si="0"/>
        <v>0</v>
      </c>
    </row>
    <row r="19" spans="1:6" ht="15.75" x14ac:dyDescent="0.25">
      <c r="A19" s="1" t="s">
        <v>42</v>
      </c>
      <c r="B19" s="10" t="s">
        <v>43</v>
      </c>
      <c r="C19" s="9" t="s">
        <v>41</v>
      </c>
      <c r="D19" s="9">
        <v>8</v>
      </c>
      <c r="F19">
        <f t="shared" si="0"/>
        <v>0</v>
      </c>
    </row>
    <row r="20" spans="1:6" ht="15.75" x14ac:dyDescent="0.25">
      <c r="A20" s="1" t="s">
        <v>44</v>
      </c>
      <c r="B20" s="10" t="s">
        <v>45</v>
      </c>
      <c r="C20" s="9" t="s">
        <v>46</v>
      </c>
      <c r="D20" s="9">
        <v>3.2</v>
      </c>
      <c r="F20">
        <f t="shared" si="0"/>
        <v>0</v>
      </c>
    </row>
    <row r="21" spans="1:6" ht="15.75" x14ac:dyDescent="0.25">
      <c r="A21" s="1" t="s">
        <v>47</v>
      </c>
      <c r="B21" s="10" t="s">
        <v>48</v>
      </c>
      <c r="C21" s="12" t="s">
        <v>19</v>
      </c>
      <c r="D21" s="9">
        <v>212.5</v>
      </c>
      <c r="F21">
        <f t="shared" si="0"/>
        <v>0</v>
      </c>
    </row>
    <row r="22" spans="1:6" ht="15.75" x14ac:dyDescent="0.25">
      <c r="A22" s="1" t="s">
        <v>49</v>
      </c>
      <c r="B22" s="10" t="s">
        <v>50</v>
      </c>
      <c r="C22" s="9" t="s">
        <v>41</v>
      </c>
      <c r="D22" s="9">
        <v>8</v>
      </c>
      <c r="F22">
        <f t="shared" si="0"/>
        <v>0</v>
      </c>
    </row>
    <row r="23" spans="1:6" ht="15.75" x14ac:dyDescent="0.25">
      <c r="A23" s="24" t="s">
        <v>51</v>
      </c>
      <c r="B23" s="25" t="s">
        <v>52</v>
      </c>
      <c r="C23" s="26" t="s">
        <v>19</v>
      </c>
      <c r="D23" s="27">
        <v>220</v>
      </c>
      <c r="E23" s="28"/>
      <c r="F23" s="28">
        <f t="shared" si="0"/>
        <v>0</v>
      </c>
    </row>
    <row r="24" spans="1:6" ht="15.75" x14ac:dyDescent="0.25">
      <c r="A24" s="1"/>
      <c r="B24" s="13" t="s">
        <v>53</v>
      </c>
      <c r="C24" s="12"/>
      <c r="D24" s="9"/>
      <c r="F24" s="29">
        <f>SUM(F18:F23)</f>
        <v>0</v>
      </c>
    </row>
    <row r="25" spans="1:6" x14ac:dyDescent="0.25">
      <c r="A25" s="7" t="s">
        <v>54</v>
      </c>
      <c r="B25" s="8" t="s">
        <v>55</v>
      </c>
      <c r="C25" s="9"/>
      <c r="D25" s="9"/>
    </row>
    <row r="26" spans="1:6" ht="15.75" x14ac:dyDescent="0.25">
      <c r="A26" s="1" t="s">
        <v>56</v>
      </c>
      <c r="B26" s="10" t="s">
        <v>57</v>
      </c>
      <c r="C26" s="9" t="s">
        <v>41</v>
      </c>
      <c r="D26" s="9">
        <v>4</v>
      </c>
      <c r="F26">
        <f t="shared" si="0"/>
        <v>0</v>
      </c>
    </row>
    <row r="27" spans="1:6" ht="15.75" x14ac:dyDescent="0.25">
      <c r="A27" s="1" t="s">
        <v>58</v>
      </c>
      <c r="B27" s="10" t="s">
        <v>59</v>
      </c>
      <c r="C27" s="9" t="s">
        <v>41</v>
      </c>
      <c r="D27" s="9">
        <v>4</v>
      </c>
      <c r="F27">
        <f t="shared" si="0"/>
        <v>0</v>
      </c>
    </row>
    <row r="28" spans="1:6" ht="15.75" x14ac:dyDescent="0.25">
      <c r="A28" s="1" t="s">
        <v>60</v>
      </c>
      <c r="B28" s="10" t="s">
        <v>61</v>
      </c>
      <c r="C28" s="12" t="s">
        <v>19</v>
      </c>
      <c r="D28" s="9">
        <v>44</v>
      </c>
      <c r="F28">
        <f t="shared" si="0"/>
        <v>0</v>
      </c>
    </row>
    <row r="29" spans="1:6" ht="15.75" x14ac:dyDescent="0.25">
      <c r="A29" s="24" t="s">
        <v>62</v>
      </c>
      <c r="B29" s="25" t="s">
        <v>63</v>
      </c>
      <c r="C29" s="26" t="s">
        <v>19</v>
      </c>
      <c r="D29" s="27">
        <v>36</v>
      </c>
      <c r="E29" s="28"/>
      <c r="F29" s="28">
        <f t="shared" si="0"/>
        <v>0</v>
      </c>
    </row>
    <row r="30" spans="1:6" x14ac:dyDescent="0.25">
      <c r="A30" s="1"/>
      <c r="B30" s="8" t="s">
        <v>64</v>
      </c>
      <c r="C30" s="3"/>
      <c r="D30" s="3"/>
      <c r="F30" s="29">
        <f>SUM(F26:F29)</f>
        <v>0</v>
      </c>
    </row>
    <row r="31" spans="1:6" x14ac:dyDescent="0.25">
      <c r="A31" s="7" t="s">
        <v>65</v>
      </c>
      <c r="B31" s="8" t="s">
        <v>66</v>
      </c>
      <c r="C31" s="3"/>
      <c r="D31" s="3"/>
    </row>
    <row r="32" spans="1:6" x14ac:dyDescent="0.25">
      <c r="A32" s="11" t="s">
        <v>67</v>
      </c>
      <c r="B32" s="14" t="s">
        <v>68</v>
      </c>
      <c r="C32" s="12"/>
      <c r="D32" s="11"/>
    </row>
    <row r="33" spans="1:6" x14ac:dyDescent="0.25">
      <c r="A33" s="11"/>
      <c r="B33" s="14" t="s">
        <v>69</v>
      </c>
      <c r="C33" s="12"/>
      <c r="D33" s="11"/>
    </row>
    <row r="34" spans="1:6" x14ac:dyDescent="0.25">
      <c r="A34" s="11"/>
      <c r="B34" s="14" t="s">
        <v>70</v>
      </c>
      <c r="C34" s="12" t="s">
        <v>19</v>
      </c>
      <c r="D34" s="11">
        <v>365</v>
      </c>
      <c r="F34">
        <f t="shared" si="0"/>
        <v>0</v>
      </c>
    </row>
    <row r="35" spans="1:6" x14ac:dyDescent="0.25">
      <c r="A35" s="11" t="s">
        <v>71</v>
      </c>
      <c r="B35" s="14" t="s">
        <v>72</v>
      </c>
      <c r="C35" s="12"/>
      <c r="D35" s="11"/>
    </row>
    <row r="36" spans="1:6" x14ac:dyDescent="0.25">
      <c r="A36" s="11"/>
      <c r="B36" s="14" t="s">
        <v>73</v>
      </c>
      <c r="C36" s="12" t="s">
        <v>19</v>
      </c>
      <c r="D36" s="11">
        <v>40</v>
      </c>
      <c r="F36">
        <f t="shared" si="0"/>
        <v>0</v>
      </c>
    </row>
    <row r="37" spans="1:6" x14ac:dyDescent="0.25">
      <c r="A37" s="11" t="s">
        <v>74</v>
      </c>
      <c r="B37" s="14" t="s">
        <v>75</v>
      </c>
      <c r="C37" s="12"/>
      <c r="D37" s="11"/>
    </row>
    <row r="38" spans="1:6" x14ac:dyDescent="0.25">
      <c r="A38" s="11"/>
      <c r="B38" s="14" t="s">
        <v>73</v>
      </c>
      <c r="C38" s="12" t="s">
        <v>19</v>
      </c>
      <c r="D38" s="11">
        <v>2199</v>
      </c>
      <c r="F38">
        <f t="shared" si="0"/>
        <v>0</v>
      </c>
    </row>
    <row r="39" spans="1:6" x14ac:dyDescent="0.25">
      <c r="A39" s="11" t="s">
        <v>76</v>
      </c>
      <c r="B39" s="14" t="s">
        <v>77</v>
      </c>
      <c r="C39" s="12" t="s">
        <v>19</v>
      </c>
      <c r="D39" s="11">
        <v>208</v>
      </c>
      <c r="F39">
        <f t="shared" si="0"/>
        <v>0</v>
      </c>
    </row>
    <row r="40" spans="1:6" x14ac:dyDescent="0.25">
      <c r="A40" s="11" t="s">
        <v>78</v>
      </c>
      <c r="B40" s="14" t="s">
        <v>79</v>
      </c>
      <c r="C40" s="12"/>
      <c r="D40" s="11"/>
    </row>
    <row r="41" spans="1:6" x14ac:dyDescent="0.25">
      <c r="A41" s="11"/>
      <c r="B41" s="14" t="s">
        <v>73</v>
      </c>
      <c r="C41" s="12" t="s">
        <v>19</v>
      </c>
      <c r="D41" s="11">
        <v>108</v>
      </c>
      <c r="F41">
        <f t="shared" si="0"/>
        <v>0</v>
      </c>
    </row>
    <row r="42" spans="1:6" x14ac:dyDescent="0.25">
      <c r="A42" s="11" t="s">
        <v>80</v>
      </c>
      <c r="B42" s="14" t="s">
        <v>81</v>
      </c>
      <c r="C42" s="12" t="s">
        <v>19</v>
      </c>
      <c r="D42" s="11">
        <v>266</v>
      </c>
      <c r="F42">
        <f t="shared" si="0"/>
        <v>0</v>
      </c>
    </row>
    <row r="43" spans="1:6" x14ac:dyDescent="0.25">
      <c r="A43" s="11" t="s">
        <v>82</v>
      </c>
      <c r="B43" s="14" t="s">
        <v>83</v>
      </c>
      <c r="C43" s="12" t="s">
        <v>19</v>
      </c>
      <c r="D43" s="11">
        <v>209</v>
      </c>
      <c r="F43">
        <f t="shared" si="0"/>
        <v>0</v>
      </c>
    </row>
    <row r="44" spans="1:6" x14ac:dyDescent="0.25">
      <c r="A44" s="11" t="s">
        <v>84</v>
      </c>
      <c r="B44" s="14" t="s">
        <v>85</v>
      </c>
      <c r="C44" s="12" t="s">
        <v>86</v>
      </c>
      <c r="D44" s="11">
        <v>411</v>
      </c>
      <c r="F44">
        <f t="shared" si="0"/>
        <v>0</v>
      </c>
    </row>
    <row r="45" spans="1:6" x14ac:dyDescent="0.25">
      <c r="A45" s="11" t="s">
        <v>87</v>
      </c>
      <c r="B45" s="14" t="s">
        <v>88</v>
      </c>
      <c r="C45" s="12" t="s">
        <v>86</v>
      </c>
      <c r="D45" s="11">
        <v>175</v>
      </c>
      <c r="F45">
        <f t="shared" si="0"/>
        <v>0</v>
      </c>
    </row>
    <row r="46" spans="1:6" x14ac:dyDescent="0.25">
      <c r="A46" s="33" t="s">
        <v>89</v>
      </c>
      <c r="B46" s="34" t="s">
        <v>90</v>
      </c>
      <c r="C46" s="26" t="s">
        <v>41</v>
      </c>
      <c r="D46" s="33">
        <v>55</v>
      </c>
      <c r="E46" s="28"/>
      <c r="F46" s="28">
        <f t="shared" si="0"/>
        <v>0</v>
      </c>
    </row>
    <row r="47" spans="1:6" x14ac:dyDescent="0.25">
      <c r="A47" s="30"/>
      <c r="B47" s="31" t="s">
        <v>91</v>
      </c>
      <c r="C47" s="32"/>
      <c r="D47" s="32"/>
      <c r="E47" s="32"/>
      <c r="F47" s="37">
        <f>SUM(F34:F46)</f>
        <v>0</v>
      </c>
    </row>
    <row r="48" spans="1:6" x14ac:dyDescent="0.25">
      <c r="A48" s="30"/>
      <c r="B48" s="31" t="s">
        <v>110</v>
      </c>
      <c r="C48" s="32"/>
      <c r="D48" s="32"/>
      <c r="E48" s="32"/>
      <c r="F48" s="37"/>
    </row>
    <row r="49" spans="1:7" x14ac:dyDescent="0.25">
      <c r="A49" s="19" t="s">
        <v>96</v>
      </c>
      <c r="B49" s="14" t="s">
        <v>106</v>
      </c>
      <c r="C49" s="12" t="s">
        <v>19</v>
      </c>
      <c r="D49" s="14"/>
      <c r="F49">
        <f t="shared" si="0"/>
        <v>0</v>
      </c>
      <c r="G49" s="20"/>
    </row>
    <row r="50" spans="1:7" x14ac:dyDescent="0.25">
      <c r="A50" s="19" t="s">
        <v>97</v>
      </c>
      <c r="B50" s="14" t="s">
        <v>102</v>
      </c>
      <c r="C50" s="12" t="s">
        <v>108</v>
      </c>
      <c r="D50" s="14"/>
      <c r="F50">
        <f t="shared" si="0"/>
        <v>0</v>
      </c>
      <c r="G50" s="20"/>
    </row>
    <row r="51" spans="1:7" x14ac:dyDescent="0.25">
      <c r="A51" s="19" t="s">
        <v>98</v>
      </c>
      <c r="B51" s="14" t="s">
        <v>103</v>
      </c>
      <c r="C51" s="12" t="s">
        <v>41</v>
      </c>
      <c r="D51" s="14">
        <v>30</v>
      </c>
      <c r="F51">
        <f t="shared" si="0"/>
        <v>0</v>
      </c>
      <c r="G51" s="20"/>
    </row>
    <row r="52" spans="1:7" x14ac:dyDescent="0.25">
      <c r="A52" s="19" t="s">
        <v>99</v>
      </c>
      <c r="B52" s="14" t="s">
        <v>104</v>
      </c>
      <c r="C52" s="12" t="s">
        <v>41</v>
      </c>
      <c r="D52" s="14">
        <v>12</v>
      </c>
      <c r="F52">
        <f t="shared" si="0"/>
        <v>0</v>
      </c>
      <c r="G52" s="20"/>
    </row>
    <row r="53" spans="1:7" x14ac:dyDescent="0.25">
      <c r="A53" s="19" t="s">
        <v>100</v>
      </c>
      <c r="B53" s="14" t="s">
        <v>107</v>
      </c>
      <c r="C53" s="12" t="s">
        <v>19</v>
      </c>
      <c r="D53" s="14"/>
      <c r="F53">
        <f t="shared" si="0"/>
        <v>0</v>
      </c>
    </row>
    <row r="54" spans="1:7" x14ac:dyDescent="0.25">
      <c r="A54" s="19" t="s">
        <v>101</v>
      </c>
      <c r="B54" s="14" t="s">
        <v>105</v>
      </c>
      <c r="C54" s="12" t="s">
        <v>41</v>
      </c>
      <c r="D54" s="14">
        <v>4</v>
      </c>
      <c r="F54">
        <f t="shared" si="0"/>
        <v>0</v>
      </c>
    </row>
    <row r="55" spans="1:7" x14ac:dyDescent="0.25">
      <c r="A55" s="35"/>
      <c r="B55" s="35" t="s">
        <v>109</v>
      </c>
      <c r="C55" s="35"/>
      <c r="D55" s="35"/>
      <c r="E55" s="36"/>
      <c r="F55" s="36">
        <f>SUM(F49:F54)</f>
        <v>0</v>
      </c>
    </row>
    <row r="56" spans="1:7" x14ac:dyDescent="0.25">
      <c r="A56" s="11"/>
      <c r="B56" s="8" t="s">
        <v>92</v>
      </c>
      <c r="C56" s="2"/>
      <c r="D56" s="2"/>
      <c r="F56">
        <f>F55+F47+F30+F24+F16+F10</f>
        <v>0</v>
      </c>
      <c r="G56" s="20"/>
    </row>
    <row r="57" spans="1:7" ht="15.75" thickBot="1" x14ac:dyDescent="0.3">
      <c r="A57" s="15"/>
      <c r="B57" s="16" t="s">
        <v>93</v>
      </c>
      <c r="C57" s="17"/>
      <c r="D57" s="17"/>
      <c r="E57" s="17"/>
      <c r="F57" s="17">
        <f>F56*0.2</f>
        <v>0</v>
      </c>
      <c r="G57" s="20"/>
    </row>
    <row r="58" spans="1:7" x14ac:dyDescent="0.25">
      <c r="A58" s="18"/>
      <c r="B58" s="8" t="s">
        <v>94</v>
      </c>
      <c r="C58" s="2"/>
      <c r="D58" s="2"/>
      <c r="F58">
        <f>F57+F56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Erkki</dc:creator>
  <cp:lastModifiedBy>Erkki</cp:lastModifiedBy>
  <dcterms:created xsi:type="dcterms:W3CDTF">2014-04-06T09:51:41Z</dcterms:created>
  <dcterms:modified xsi:type="dcterms:W3CDTF">2014-04-06T10:30:39Z</dcterms:modified>
</cp:coreProperties>
</file>