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627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76" i="1" l="1"/>
  <c r="D39" i="1" l="1"/>
  <c r="D36" i="1"/>
  <c r="G36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8" i="1" s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7" i="1"/>
  <c r="G2" i="1"/>
  <c r="D29" i="1" l="1"/>
  <c r="G29" i="1" s="1"/>
</calcChain>
</file>

<file path=xl/sharedStrings.xml><?xml version="1.0" encoding="utf-8"?>
<sst xmlns="http://schemas.openxmlformats.org/spreadsheetml/2006/main" count="177" uniqueCount="120">
  <si>
    <t>Ühik</t>
  </si>
  <si>
    <t>Kogus</t>
  </si>
  <si>
    <t>Ühiku hind</t>
  </si>
  <si>
    <t>Maksumus</t>
  </si>
  <si>
    <t>Villa paigaldus 200 + 50mm</t>
  </si>
  <si>
    <t>Villa paigaldus 200mm</t>
  </si>
  <si>
    <t>Villa paigaldus 150mm</t>
  </si>
  <si>
    <t>Villa paigaldus 100mm</t>
  </si>
  <si>
    <t>Tuuletõkkeplaadi paigaldus ja tihendamine</t>
  </si>
  <si>
    <t>Seinakarkassi 50x250 ehitus</t>
  </si>
  <si>
    <t>Seinakarkassi 50x200 ehitus</t>
  </si>
  <si>
    <t>Seinakarkassi 50x150 ehitus</t>
  </si>
  <si>
    <t>Tuulutusroovituse 22x100 paigaldus</t>
  </si>
  <si>
    <t>jm</t>
  </si>
  <si>
    <t>m2</t>
  </si>
  <si>
    <t>Majakarp</t>
  </si>
  <si>
    <t>Akna välispalede ehitus</t>
  </si>
  <si>
    <t>Töö nimetus</t>
  </si>
  <si>
    <t>50x100 lisaroovituse ehitus</t>
  </si>
  <si>
    <t>Tugikarkassi külge väljapoole, horisontaalne</t>
  </si>
  <si>
    <t>Tugikarkassi vahele</t>
  </si>
  <si>
    <t>Sauna seina</t>
  </si>
  <si>
    <t>Garaazi seina</t>
  </si>
  <si>
    <t>Horisontaalse tugikarkassi vahele</t>
  </si>
  <si>
    <t>Vikingi litsenseeritud paigaldaja.</t>
  </si>
  <si>
    <t>Kommunikatsioonide paigaldamine välisseina</t>
  </si>
  <si>
    <t>Välisseinad</t>
  </si>
  <si>
    <t>Siseseinad</t>
  </si>
  <si>
    <t>Töö kirjeldus, märkused</t>
  </si>
  <si>
    <t>Seinakarkassi ehitus</t>
  </si>
  <si>
    <t>Erineva paksusega prussid vastavalt vajadusele</t>
  </si>
  <si>
    <t>Elektrikaablid, veetorud, kanalisatsioon vastavalt joonisele (hetkel veel puudu)</t>
  </si>
  <si>
    <t>tk</t>
  </si>
  <si>
    <t>Ukselengide ja siseuste paigaldus</t>
  </si>
  <si>
    <t>Akende ja välisuste paigaldus, veeplekid</t>
  </si>
  <si>
    <t>Välisvoodri paigaldus</t>
  </si>
  <si>
    <t>Horisontaalne soomuslaudis servamata lauast</t>
  </si>
  <si>
    <t>Siseviimistlus</t>
  </si>
  <si>
    <t>Ristkihtpuitplaadi paigaldus siseseina</t>
  </si>
  <si>
    <t>Ristkihtpuitplaadi paigaldus välisseina</t>
  </si>
  <si>
    <t>Ristkihtpuitplaadi lihvimine ja peitsimine</t>
  </si>
  <si>
    <t>Servad tihendada karkassi peale, õhutiheduse saavutamiseks. Plaadid 2,5 x ?m püstiselt, sulundiga servad. Liistuvaba paigaldus.</t>
  </si>
  <si>
    <t>Välisseinas on minimaalselt kommunikatsioone. Läbiviigud ristkihtplaadist peavad olema õhutihedad</t>
  </si>
  <si>
    <t>Vahelaed</t>
  </si>
  <si>
    <t>Laudparketi paigaldus betoonile</t>
  </si>
  <si>
    <t>Liimitav parkett</t>
  </si>
  <si>
    <t>Vahelae karkassi ehitamine 50x200 prussist</t>
  </si>
  <si>
    <t>Vahevöö tihendada seina vööga</t>
  </si>
  <si>
    <t>Aluspõranda paigaldus OSB3 plaadist</t>
  </si>
  <si>
    <t>Ristkihtplaadi paigaldamine lakke</t>
  </si>
  <si>
    <t>Floore paigaldusmati paigaldamine</t>
  </si>
  <si>
    <t>Floore põrandaküttetoru paigaldamine</t>
  </si>
  <si>
    <t>Klikiga laudparketi paigaldus küttematile</t>
  </si>
  <si>
    <t>Lisaroovitus 100x50</t>
  </si>
  <si>
    <t>Garaazi osas, soojustatud vahelae lisasoojustuseks</t>
  </si>
  <si>
    <t>Soojustusvill 200mm</t>
  </si>
  <si>
    <t>Soojustusvill 100mm lisaroovituse vahele</t>
  </si>
  <si>
    <t>Floore süsteem lubab otse küttematile paigaldada</t>
  </si>
  <si>
    <t>Garaazi osas, 200x50 laagide vahele</t>
  </si>
  <si>
    <t>Garaazi osas. Tihendada seinaga</t>
  </si>
  <si>
    <t>Ripplae karkassi ehitus</t>
  </si>
  <si>
    <t>Esiku osas I ja II korrusel. Ventilatsioonitorude jms kommunikatsiooni mahutamiseks. Ripplae katteks samuti ristkihtplaat</t>
  </si>
  <si>
    <t>Katuslagi</t>
  </si>
  <si>
    <t>Aurutõkke aluskatte paigaldus põrandakatte alla</t>
  </si>
  <si>
    <t>Laekarkassi ehitamine 50x200 prussist</t>
  </si>
  <si>
    <t>Soojustusvill (isover) 200mm lisakiht</t>
  </si>
  <si>
    <t>Serv servaga</t>
  </si>
  <si>
    <t>Isover Tyvek tuuletõkkekile</t>
  </si>
  <si>
    <t>teipida ühendused</t>
  </si>
  <si>
    <t>Aurutõkkepaber</t>
  </si>
  <si>
    <t>Laetalade vahele</t>
  </si>
  <si>
    <t>Laetalade alla, servad seinaga tihendada</t>
  </si>
  <si>
    <t>Siin ka katuslae m2 sees</t>
  </si>
  <si>
    <t>Katus</t>
  </si>
  <si>
    <t>Katuse kandekonstruktsiooni ehitamine</t>
  </si>
  <si>
    <t>Valtspleki paigaldus katusele</t>
  </si>
  <si>
    <t>Moodulkorstna läbiviik</t>
  </si>
  <si>
    <t>Metallkorstna läbiviik</t>
  </si>
  <si>
    <t>Katuseluugi paigaldus</t>
  </si>
  <si>
    <t>Turvaredelite paigaldus</t>
  </si>
  <si>
    <t>vastavalt projektile</t>
  </si>
  <si>
    <t>Lisakatuste tugipostide paigaldus</t>
  </si>
  <si>
    <t>Terrassi katus, autovarjualune</t>
  </si>
  <si>
    <t>Muud</t>
  </si>
  <si>
    <t>OSB3 plaadi paigaldus seina</t>
  </si>
  <si>
    <t>Garaaz</t>
  </si>
  <si>
    <t>Tuletõkkekipsplaadi paigaldus seina</t>
  </si>
  <si>
    <t>Tuletõkkekipsplaadi paigaldus lakke</t>
  </si>
  <si>
    <t>Garaazi vahelagi</t>
  </si>
  <si>
    <t>Moodulkorstna ehitamine</t>
  </si>
  <si>
    <t>Plekkkorstna paigaldamine</t>
  </si>
  <si>
    <t>Läbiviigud vahelaest ja katuslaest</t>
  </si>
  <si>
    <t>Läbiviik sauna laest</t>
  </si>
  <si>
    <t>Samm vastavalt vajadusele. Sarikate nähtavad otsad lõigatud nurga alla. Avatud katusekonstruktsioon.</t>
  </si>
  <si>
    <t>Kommunikatsioonide paigaldamine siseseina</t>
  </si>
  <si>
    <t>Märjad ruumid</t>
  </si>
  <si>
    <t>Hüdroisolatsiooni paigaldus</t>
  </si>
  <si>
    <t>Põranda plaatimine</t>
  </si>
  <si>
    <t>Floore küttesüsteemi paigaldusmati peale</t>
  </si>
  <si>
    <t>Kipsplaadi paigaldus põrandale</t>
  </si>
  <si>
    <t>Akna sisepalede viimistlemine</t>
  </si>
  <si>
    <t>Ristkihtplaadiga</t>
  </si>
  <si>
    <t>Garaazivärava paigaldamine</t>
  </si>
  <si>
    <t>Servad seinale keerata (sein ristkihtplaat)</t>
  </si>
  <si>
    <t>Jäik tuuletõkkeplaat nagu Isoveri VKL, tihendatakse mastiksiga mitte teibiga</t>
  </si>
  <si>
    <t>Karkasside m2 on antud koos akna- ja ukseavade pinnaga. Karkassi vööd peavad olema tihendatud, et koos ristkihtplaadiga saavutada õhutihedus ka vahelagede osas. Avatäidete pind 49,1 m2</t>
  </si>
  <si>
    <t>Trepi paigaldus</t>
  </si>
  <si>
    <t>Trepiastmed paigaldatakse ristkihtpuitplaadist seinte vahele/külge kanduritele</t>
  </si>
  <si>
    <t>ava</t>
  </si>
  <si>
    <t>Garaazi-toa vaheline sein, otse puitkarkassile. Kui leiab midagi muud millega TP30 saavutada, siis ei pane kipsi garaazi</t>
  </si>
  <si>
    <t>Garaazipõranda töötlus</t>
  </si>
  <si>
    <t>Betooni töötlus tolmuvabaks tegeva krundiga</t>
  </si>
  <si>
    <t>Mürasummutusvill põrandalaagide vahele 100mm</t>
  </si>
  <si>
    <t>(sisaldab sauna lage)</t>
  </si>
  <si>
    <t>Sadeveesüsteemide paigaldus</t>
  </si>
  <si>
    <t>h</t>
  </si>
  <si>
    <t>Tihendada lengi vastu ja tuuletõkkeplaadi vastu. Välisvooder katab pale serva. Välisvoodri lõikepinnad töödelda.</t>
  </si>
  <si>
    <t>SUMMA</t>
  </si>
  <si>
    <t>Sauna vaheseina ehitamine</t>
  </si>
  <si>
    <t>Leiliruumi seina ja lae ehitamine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</si>
</sst>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vertical="top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vertical="top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wrapText="1"/>
    </xf>
    <xf numFmtId="0" fontId="0" fillId="0" borderId="2" xfId="0" applyBorder="1" applyAlignment="1" applyProtection="1">
      <alignment vertical="top"/>
    </xf>
    <xf numFmtId="0" fontId="0" fillId="0" borderId="2" xfId="0" applyBorder="1" applyAlignment="1" applyProtection="1">
      <alignment wrapText="1"/>
    </xf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0" fillId="2" borderId="1" xfId="0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C4" sqref="C4"/>
    </sheetView>
  </sheetViews>
  <sheetFormatPr defaultRowHeight="15" x14ac:dyDescent="0.25"/>
  <cols>
    <col min="1" max="1" width="2.85546875" style="1" customWidth="1"/>
    <col min="2" max="2" width="42.7109375" style="21" customWidth="1"/>
    <col min="3" max="3" width="44.42578125" style="22" customWidth="1"/>
    <col min="4" max="4" width="9.140625" style="1"/>
    <col min="5" max="5" width="9.140625" style="23"/>
    <col min="6" max="6" width="9.140625" style="29"/>
    <col min="7" max="7" width="9.140625" style="1"/>
  </cols>
  <sheetData>
    <row r="1" spans="2:7" x14ac:dyDescent="0.25">
      <c r="B1" s="2" t="s">
        <v>17</v>
      </c>
      <c r="C1" s="3" t="s">
        <v>28</v>
      </c>
      <c r="D1" s="4" t="s">
        <v>1</v>
      </c>
      <c r="E1" s="5" t="s">
        <v>0</v>
      </c>
      <c r="F1" s="24" t="s">
        <v>2</v>
      </c>
      <c r="G1" s="4" t="s">
        <v>3</v>
      </c>
    </row>
    <row r="2" spans="2:7" x14ac:dyDescent="0.25">
      <c r="B2" s="6" t="s">
        <v>15</v>
      </c>
      <c r="C2" s="7"/>
      <c r="D2" s="8"/>
      <c r="E2" s="9"/>
      <c r="F2" s="25"/>
      <c r="G2" s="8" t="str">
        <f>IF(D2*F2=0,"",D2*F2)</f>
        <v/>
      </c>
    </row>
    <row r="3" spans="2:7" x14ac:dyDescent="0.25">
      <c r="B3" s="6" t="s">
        <v>26</v>
      </c>
      <c r="C3" s="7"/>
      <c r="D3" s="8"/>
      <c r="E3" s="9"/>
      <c r="F3" s="25"/>
      <c r="G3" s="8" t="str">
        <f t="shared" ref="G3:G66" si="0">IF(D3*F3=0,"",D3*F3)</f>
        <v/>
      </c>
    </row>
    <row r="4" spans="2:7" ht="75" x14ac:dyDescent="0.25">
      <c r="B4" s="10" t="s">
        <v>9</v>
      </c>
      <c r="C4" s="11" t="s">
        <v>105</v>
      </c>
      <c r="D4" s="8">
        <v>203</v>
      </c>
      <c r="E4" s="9" t="s">
        <v>14</v>
      </c>
      <c r="F4" s="26"/>
      <c r="G4" s="8" t="str">
        <f t="shared" si="0"/>
        <v/>
      </c>
    </row>
    <row r="5" spans="2:7" x14ac:dyDescent="0.25">
      <c r="B5" s="10" t="s">
        <v>10</v>
      </c>
      <c r="C5" s="11"/>
      <c r="D5" s="8">
        <v>19</v>
      </c>
      <c r="E5" s="9" t="s">
        <v>14</v>
      </c>
      <c r="F5" s="26"/>
      <c r="G5" s="8" t="str">
        <f t="shared" si="0"/>
        <v/>
      </c>
    </row>
    <row r="6" spans="2:7" x14ac:dyDescent="0.25">
      <c r="B6" s="10" t="s">
        <v>11</v>
      </c>
      <c r="C6" s="11"/>
      <c r="D6" s="8">
        <v>49</v>
      </c>
      <c r="E6" s="9" t="s">
        <v>14</v>
      </c>
      <c r="F6" s="26"/>
      <c r="G6" s="8" t="str">
        <f t="shared" si="0"/>
        <v/>
      </c>
    </row>
    <row r="7" spans="2:7" x14ac:dyDescent="0.25">
      <c r="B7" s="10" t="s">
        <v>18</v>
      </c>
      <c r="C7" s="11" t="s">
        <v>19</v>
      </c>
      <c r="D7" s="8">
        <v>270</v>
      </c>
      <c r="E7" s="9" t="s">
        <v>14</v>
      </c>
      <c r="F7" s="26"/>
      <c r="G7" s="8" t="str">
        <f t="shared" si="0"/>
        <v/>
      </c>
    </row>
    <row r="8" spans="2:7" x14ac:dyDescent="0.25">
      <c r="B8" s="10" t="s">
        <v>4</v>
      </c>
      <c r="C8" s="11" t="s">
        <v>20</v>
      </c>
      <c r="D8" s="8">
        <v>203</v>
      </c>
      <c r="E8" s="9" t="s">
        <v>14</v>
      </c>
      <c r="F8" s="26"/>
      <c r="G8" s="8" t="str">
        <f t="shared" si="0"/>
        <v/>
      </c>
    </row>
    <row r="9" spans="2:7" x14ac:dyDescent="0.25">
      <c r="B9" s="10" t="s">
        <v>5</v>
      </c>
      <c r="C9" s="11" t="s">
        <v>21</v>
      </c>
      <c r="D9" s="8">
        <v>19</v>
      </c>
      <c r="E9" s="9" t="s">
        <v>14</v>
      </c>
      <c r="F9" s="26"/>
      <c r="G9" s="8" t="str">
        <f t="shared" si="0"/>
        <v/>
      </c>
    </row>
    <row r="10" spans="2:7" x14ac:dyDescent="0.25">
      <c r="B10" s="10" t="s">
        <v>6</v>
      </c>
      <c r="C10" s="11" t="s">
        <v>22</v>
      </c>
      <c r="D10" s="8">
        <v>49</v>
      </c>
      <c r="E10" s="9" t="s">
        <v>14</v>
      </c>
      <c r="F10" s="26"/>
      <c r="G10" s="8" t="str">
        <f t="shared" si="0"/>
        <v/>
      </c>
    </row>
    <row r="11" spans="2:7" x14ac:dyDescent="0.25">
      <c r="B11" s="10" t="s">
        <v>7</v>
      </c>
      <c r="C11" s="11" t="s">
        <v>23</v>
      </c>
      <c r="D11" s="8">
        <v>270</v>
      </c>
      <c r="E11" s="9" t="s">
        <v>14</v>
      </c>
      <c r="F11" s="26"/>
      <c r="G11" s="8" t="str">
        <f t="shared" si="0"/>
        <v/>
      </c>
    </row>
    <row r="12" spans="2:7" ht="30" x14ac:dyDescent="0.25">
      <c r="B12" s="10" t="s">
        <v>8</v>
      </c>
      <c r="C12" s="11" t="s">
        <v>104</v>
      </c>
      <c r="D12" s="8">
        <v>270</v>
      </c>
      <c r="E12" s="9" t="s">
        <v>14</v>
      </c>
      <c r="F12" s="26"/>
      <c r="G12" s="8" t="str">
        <f t="shared" si="0"/>
        <v/>
      </c>
    </row>
    <row r="13" spans="2:7" x14ac:dyDescent="0.25">
      <c r="B13" s="10" t="s">
        <v>12</v>
      </c>
      <c r="C13" s="11"/>
      <c r="D13" s="8">
        <v>280</v>
      </c>
      <c r="E13" s="9" t="s">
        <v>14</v>
      </c>
      <c r="F13" s="26"/>
      <c r="G13" s="8" t="str">
        <f t="shared" si="0"/>
        <v/>
      </c>
    </row>
    <row r="14" spans="2:7" x14ac:dyDescent="0.25">
      <c r="B14" s="10" t="s">
        <v>35</v>
      </c>
      <c r="C14" s="11" t="s">
        <v>36</v>
      </c>
      <c r="D14" s="8">
        <v>280</v>
      </c>
      <c r="E14" s="9" t="s">
        <v>14</v>
      </c>
      <c r="F14" s="26"/>
      <c r="G14" s="8" t="str">
        <f t="shared" si="0"/>
        <v/>
      </c>
    </row>
    <row r="15" spans="2:7" x14ac:dyDescent="0.25">
      <c r="B15" s="10" t="s">
        <v>34</v>
      </c>
      <c r="C15" s="11" t="s">
        <v>24</v>
      </c>
      <c r="D15" s="8">
        <v>50</v>
      </c>
      <c r="E15" s="9" t="s">
        <v>14</v>
      </c>
      <c r="F15" s="26">
        <v>37</v>
      </c>
      <c r="G15" s="8">
        <f t="shared" si="0"/>
        <v>1850</v>
      </c>
    </row>
    <row r="16" spans="2:7" ht="45" x14ac:dyDescent="0.25">
      <c r="B16" s="10" t="s">
        <v>16</v>
      </c>
      <c r="C16" s="11" t="s">
        <v>116</v>
      </c>
      <c r="D16" s="8">
        <v>75</v>
      </c>
      <c r="E16" s="9" t="s">
        <v>13</v>
      </c>
      <c r="F16" s="26"/>
      <c r="G16" s="8" t="str">
        <f t="shared" si="0"/>
        <v/>
      </c>
    </row>
    <row r="17" spans="2:7" ht="45" x14ac:dyDescent="0.25">
      <c r="B17" s="10" t="s">
        <v>25</v>
      </c>
      <c r="C17" s="11" t="s">
        <v>42</v>
      </c>
      <c r="D17" s="8">
        <v>8</v>
      </c>
      <c r="E17" s="9" t="s">
        <v>108</v>
      </c>
      <c r="F17" s="26"/>
      <c r="G17" s="8" t="str">
        <f t="shared" si="0"/>
        <v/>
      </c>
    </row>
    <row r="18" spans="2:7" ht="45" x14ac:dyDescent="0.25">
      <c r="B18" s="10" t="s">
        <v>39</v>
      </c>
      <c r="C18" s="11" t="s">
        <v>41</v>
      </c>
      <c r="D18" s="8">
        <v>188</v>
      </c>
      <c r="E18" s="9" t="s">
        <v>14</v>
      </c>
      <c r="F18" s="26"/>
      <c r="G18" s="8" t="str">
        <f t="shared" si="0"/>
        <v/>
      </c>
    </row>
    <row r="19" spans="2:7" x14ac:dyDescent="0.25">
      <c r="B19" s="10" t="s">
        <v>84</v>
      </c>
      <c r="C19" s="11" t="s">
        <v>85</v>
      </c>
      <c r="D19" s="8">
        <v>47</v>
      </c>
      <c r="E19" s="9" t="s">
        <v>14</v>
      </c>
      <c r="F19" s="26"/>
      <c r="G19" s="8" t="str">
        <f t="shared" si="0"/>
        <v/>
      </c>
    </row>
    <row r="20" spans="2:7" x14ac:dyDescent="0.25">
      <c r="B20" s="10"/>
      <c r="C20" s="11"/>
      <c r="D20" s="8"/>
      <c r="E20" s="9"/>
      <c r="F20" s="25"/>
      <c r="G20" s="8" t="str">
        <f t="shared" si="0"/>
        <v/>
      </c>
    </row>
    <row r="21" spans="2:7" x14ac:dyDescent="0.25">
      <c r="B21" s="6" t="s">
        <v>27</v>
      </c>
      <c r="C21" s="11"/>
      <c r="D21" s="8"/>
      <c r="E21" s="9"/>
      <c r="F21" s="25"/>
      <c r="G21" s="8" t="str">
        <f t="shared" si="0"/>
        <v/>
      </c>
    </row>
    <row r="22" spans="2:7" x14ac:dyDescent="0.25">
      <c r="B22" s="10" t="s">
        <v>29</v>
      </c>
      <c r="C22" s="11" t="s">
        <v>30</v>
      </c>
      <c r="D22" s="8">
        <v>125</v>
      </c>
      <c r="E22" s="9" t="s">
        <v>14</v>
      </c>
      <c r="F22" s="26"/>
      <c r="G22" s="8" t="str">
        <f t="shared" si="0"/>
        <v/>
      </c>
    </row>
    <row r="23" spans="2:7" ht="30" x14ac:dyDescent="0.25">
      <c r="B23" s="10" t="s">
        <v>94</v>
      </c>
      <c r="C23" s="11" t="s">
        <v>31</v>
      </c>
      <c r="D23" s="8"/>
      <c r="E23" s="9" t="s">
        <v>115</v>
      </c>
      <c r="F23" s="26"/>
      <c r="G23" s="8" t="str">
        <f t="shared" si="0"/>
        <v/>
      </c>
    </row>
    <row r="24" spans="2:7" x14ac:dyDescent="0.25">
      <c r="B24" s="10" t="s">
        <v>33</v>
      </c>
      <c r="C24" s="11"/>
      <c r="D24" s="8">
        <v>9</v>
      </c>
      <c r="E24" s="9" t="s">
        <v>32</v>
      </c>
      <c r="F24" s="26"/>
      <c r="G24" s="8" t="str">
        <f t="shared" si="0"/>
        <v/>
      </c>
    </row>
    <row r="25" spans="2:7" x14ac:dyDescent="0.25">
      <c r="B25" s="10" t="s">
        <v>38</v>
      </c>
      <c r="C25" s="11"/>
      <c r="D25" s="8">
        <v>250</v>
      </c>
      <c r="E25" s="9" t="s">
        <v>14</v>
      </c>
      <c r="F25" s="26"/>
      <c r="G25" s="8" t="str">
        <f t="shared" si="0"/>
        <v/>
      </c>
    </row>
    <row r="26" spans="2:7" ht="45" x14ac:dyDescent="0.25">
      <c r="B26" s="10" t="s">
        <v>86</v>
      </c>
      <c r="C26" s="11" t="s">
        <v>109</v>
      </c>
      <c r="D26" s="8">
        <v>18</v>
      </c>
      <c r="E26" s="9" t="s">
        <v>14</v>
      </c>
      <c r="F26" s="26"/>
      <c r="G26" s="8" t="str">
        <f t="shared" si="0"/>
        <v/>
      </c>
    </row>
    <row r="27" spans="2:7" x14ac:dyDescent="0.25">
      <c r="B27" s="10"/>
      <c r="C27" s="11"/>
      <c r="D27" s="8"/>
      <c r="E27" s="9"/>
      <c r="F27" s="25"/>
      <c r="G27" s="8" t="str">
        <f t="shared" si="0"/>
        <v/>
      </c>
    </row>
    <row r="28" spans="2:7" x14ac:dyDescent="0.25">
      <c r="B28" s="6" t="s">
        <v>37</v>
      </c>
      <c r="C28" s="11"/>
      <c r="D28" s="8"/>
      <c r="E28" s="9"/>
      <c r="F28" s="25"/>
      <c r="G28" s="8" t="str">
        <f t="shared" si="0"/>
        <v/>
      </c>
    </row>
    <row r="29" spans="2:7" x14ac:dyDescent="0.25">
      <c r="B29" s="10" t="s">
        <v>40</v>
      </c>
      <c r="C29" s="11"/>
      <c r="D29" s="8">
        <f>D18+D25+D36</f>
        <v>686</v>
      </c>
      <c r="E29" s="9" t="s">
        <v>14</v>
      </c>
      <c r="F29" s="26"/>
      <c r="G29" s="8" t="str">
        <f t="shared" si="0"/>
        <v/>
      </c>
    </row>
    <row r="30" spans="2:7" x14ac:dyDescent="0.25">
      <c r="B30" s="10" t="s">
        <v>44</v>
      </c>
      <c r="C30" s="11" t="s">
        <v>45</v>
      </c>
      <c r="D30" s="8">
        <v>54</v>
      </c>
      <c r="E30" s="9" t="s">
        <v>14</v>
      </c>
      <c r="F30" s="26"/>
      <c r="G30" s="8" t="str">
        <f t="shared" si="0"/>
        <v/>
      </c>
    </row>
    <row r="31" spans="2:7" ht="30" x14ac:dyDescent="0.25">
      <c r="B31" s="10" t="s">
        <v>52</v>
      </c>
      <c r="C31" s="11" t="s">
        <v>57</v>
      </c>
      <c r="D31" s="8">
        <v>81</v>
      </c>
      <c r="E31" s="9" t="s">
        <v>14</v>
      </c>
      <c r="F31" s="26"/>
      <c r="G31" s="8" t="str">
        <f t="shared" si="0"/>
        <v/>
      </c>
    </row>
    <row r="32" spans="2:7" x14ac:dyDescent="0.25">
      <c r="B32" s="10" t="s">
        <v>100</v>
      </c>
      <c r="C32" s="11" t="s">
        <v>101</v>
      </c>
      <c r="D32" s="8">
        <v>75</v>
      </c>
      <c r="E32" s="9" t="s">
        <v>13</v>
      </c>
      <c r="F32" s="26"/>
      <c r="G32" s="8" t="str">
        <f t="shared" si="0"/>
        <v/>
      </c>
    </row>
    <row r="33" spans="2:7" x14ac:dyDescent="0.25">
      <c r="B33" s="10"/>
      <c r="C33" s="11"/>
      <c r="D33" s="8"/>
      <c r="E33" s="9"/>
      <c r="F33" s="25"/>
      <c r="G33" s="8" t="str">
        <f t="shared" si="0"/>
        <v/>
      </c>
    </row>
    <row r="34" spans="2:7" x14ac:dyDescent="0.25">
      <c r="B34" s="6" t="s">
        <v>43</v>
      </c>
      <c r="C34" s="11"/>
      <c r="D34" s="8"/>
      <c r="E34" s="9"/>
      <c r="F34" s="25"/>
      <c r="G34" s="8" t="str">
        <f t="shared" si="0"/>
        <v/>
      </c>
    </row>
    <row r="35" spans="2:7" x14ac:dyDescent="0.25">
      <c r="B35" s="10" t="s">
        <v>46</v>
      </c>
      <c r="C35" s="11" t="s">
        <v>47</v>
      </c>
      <c r="D35" s="8">
        <v>120</v>
      </c>
      <c r="E35" s="9" t="s">
        <v>14</v>
      </c>
      <c r="F35" s="26"/>
      <c r="G35" s="8" t="str">
        <f t="shared" si="0"/>
        <v/>
      </c>
    </row>
    <row r="36" spans="2:7" x14ac:dyDescent="0.25">
      <c r="B36" s="10" t="s">
        <v>49</v>
      </c>
      <c r="C36" s="11" t="s">
        <v>72</v>
      </c>
      <c r="D36" s="8">
        <f>D35+D49</f>
        <v>248</v>
      </c>
      <c r="E36" s="9" t="s">
        <v>14</v>
      </c>
      <c r="F36" s="26"/>
      <c r="G36" s="8" t="str">
        <f t="shared" si="0"/>
        <v/>
      </c>
    </row>
    <row r="37" spans="2:7" x14ac:dyDescent="0.25">
      <c r="B37" s="10" t="s">
        <v>112</v>
      </c>
      <c r="C37" s="11"/>
      <c r="D37" s="8">
        <v>74</v>
      </c>
      <c r="E37" s="9" t="s">
        <v>14</v>
      </c>
      <c r="F37" s="26"/>
      <c r="G37" s="8" t="str">
        <f t="shared" si="0"/>
        <v/>
      </c>
    </row>
    <row r="38" spans="2:7" x14ac:dyDescent="0.25">
      <c r="B38" s="10" t="s">
        <v>48</v>
      </c>
      <c r="C38" s="11"/>
      <c r="D38" s="8">
        <v>74</v>
      </c>
      <c r="E38" s="9" t="s">
        <v>14</v>
      </c>
      <c r="F38" s="26"/>
      <c r="G38" s="8" t="str">
        <f t="shared" si="0"/>
        <v/>
      </c>
    </row>
    <row r="39" spans="2:7" x14ac:dyDescent="0.25">
      <c r="B39" s="10" t="s">
        <v>50</v>
      </c>
      <c r="C39" s="11"/>
      <c r="D39" s="8">
        <f>68+29</f>
        <v>97</v>
      </c>
      <c r="E39" s="9" t="s">
        <v>14</v>
      </c>
      <c r="F39" s="26"/>
      <c r="G39" s="8" t="str">
        <f t="shared" si="0"/>
        <v/>
      </c>
    </row>
    <row r="40" spans="2:7" x14ac:dyDescent="0.25">
      <c r="B40" s="10" t="s">
        <v>51</v>
      </c>
      <c r="C40" s="11"/>
      <c r="D40" s="8">
        <v>97</v>
      </c>
      <c r="E40" s="9" t="s">
        <v>14</v>
      </c>
      <c r="F40" s="26"/>
      <c r="G40" s="8" t="str">
        <f t="shared" si="0"/>
        <v/>
      </c>
    </row>
    <row r="41" spans="2:7" x14ac:dyDescent="0.25">
      <c r="B41" s="10"/>
      <c r="C41" s="11"/>
      <c r="D41" s="8"/>
      <c r="E41" s="9"/>
      <c r="F41" s="25"/>
      <c r="G41" s="8" t="str">
        <f t="shared" si="0"/>
        <v/>
      </c>
    </row>
    <row r="42" spans="2:7" ht="30" x14ac:dyDescent="0.25">
      <c r="B42" s="10" t="s">
        <v>53</v>
      </c>
      <c r="C42" s="11" t="s">
        <v>54</v>
      </c>
      <c r="D42" s="8">
        <v>30</v>
      </c>
      <c r="E42" s="9" t="s">
        <v>14</v>
      </c>
      <c r="F42" s="26"/>
      <c r="G42" s="8" t="str">
        <f t="shared" si="0"/>
        <v/>
      </c>
    </row>
    <row r="43" spans="2:7" x14ac:dyDescent="0.25">
      <c r="B43" s="10" t="s">
        <v>55</v>
      </c>
      <c r="C43" s="11" t="s">
        <v>58</v>
      </c>
      <c r="D43" s="8">
        <v>30</v>
      </c>
      <c r="E43" s="9" t="s">
        <v>14</v>
      </c>
      <c r="F43" s="26"/>
      <c r="G43" s="8" t="str">
        <f t="shared" si="0"/>
        <v/>
      </c>
    </row>
    <row r="44" spans="2:7" ht="30" x14ac:dyDescent="0.25">
      <c r="B44" s="10" t="s">
        <v>56</v>
      </c>
      <c r="C44" s="11" t="s">
        <v>54</v>
      </c>
      <c r="D44" s="8">
        <v>30</v>
      </c>
      <c r="E44" s="9" t="s">
        <v>14</v>
      </c>
      <c r="F44" s="26"/>
      <c r="G44" s="8" t="str">
        <f t="shared" si="0"/>
        <v/>
      </c>
    </row>
    <row r="45" spans="2:7" x14ac:dyDescent="0.25">
      <c r="B45" s="10" t="s">
        <v>63</v>
      </c>
      <c r="C45" s="11" t="s">
        <v>59</v>
      </c>
      <c r="D45" s="8">
        <v>30</v>
      </c>
      <c r="E45" s="9" t="s">
        <v>14</v>
      </c>
      <c r="F45" s="26"/>
      <c r="G45" s="8" t="str">
        <f t="shared" si="0"/>
        <v/>
      </c>
    </row>
    <row r="46" spans="2:7" ht="45" x14ac:dyDescent="0.25">
      <c r="B46" s="10" t="s">
        <v>60</v>
      </c>
      <c r="C46" s="11" t="s">
        <v>61</v>
      </c>
      <c r="D46" s="8">
        <v>25</v>
      </c>
      <c r="E46" s="9" t="s">
        <v>14</v>
      </c>
      <c r="F46" s="26"/>
      <c r="G46" s="8" t="str">
        <f t="shared" si="0"/>
        <v/>
      </c>
    </row>
    <row r="47" spans="2:7" x14ac:dyDescent="0.25">
      <c r="B47" s="10" t="s">
        <v>87</v>
      </c>
      <c r="C47" s="11" t="s">
        <v>88</v>
      </c>
      <c r="D47" s="8">
        <v>30</v>
      </c>
      <c r="E47" s="9" t="s">
        <v>14</v>
      </c>
      <c r="F47" s="26"/>
      <c r="G47" s="8" t="str">
        <f t="shared" si="0"/>
        <v/>
      </c>
    </row>
    <row r="48" spans="2:7" x14ac:dyDescent="0.25">
      <c r="B48" s="6" t="s">
        <v>62</v>
      </c>
      <c r="C48" s="11" t="s">
        <v>113</v>
      </c>
      <c r="D48" s="8"/>
      <c r="E48" s="9"/>
      <c r="F48" s="25"/>
      <c r="G48" s="8" t="str">
        <f t="shared" si="0"/>
        <v/>
      </c>
    </row>
    <row r="49" spans="2:7" x14ac:dyDescent="0.25">
      <c r="B49" s="10" t="s">
        <v>64</v>
      </c>
      <c r="C49" s="11"/>
      <c r="D49" s="8">
        <v>128</v>
      </c>
      <c r="E49" s="9" t="s">
        <v>14</v>
      </c>
      <c r="F49" s="26"/>
      <c r="G49" s="8" t="str">
        <f t="shared" si="0"/>
        <v/>
      </c>
    </row>
    <row r="50" spans="2:7" x14ac:dyDescent="0.25">
      <c r="B50" s="10" t="s">
        <v>55</v>
      </c>
      <c r="C50" s="11" t="s">
        <v>70</v>
      </c>
      <c r="D50" s="8">
        <v>128</v>
      </c>
      <c r="E50" s="9" t="s">
        <v>14</v>
      </c>
      <c r="F50" s="26"/>
      <c r="G50" s="8" t="str">
        <f t="shared" si="0"/>
        <v/>
      </c>
    </row>
    <row r="51" spans="2:7" x14ac:dyDescent="0.25">
      <c r="B51" s="10" t="s">
        <v>65</v>
      </c>
      <c r="C51" s="11" t="s">
        <v>66</v>
      </c>
      <c r="D51" s="8">
        <v>128</v>
      </c>
      <c r="E51" s="9" t="s">
        <v>14</v>
      </c>
      <c r="F51" s="26"/>
      <c r="G51" s="8" t="str">
        <f t="shared" si="0"/>
        <v/>
      </c>
    </row>
    <row r="52" spans="2:7" x14ac:dyDescent="0.25">
      <c r="B52" s="10" t="s">
        <v>67</v>
      </c>
      <c r="C52" s="11" t="s">
        <v>68</v>
      </c>
      <c r="D52" s="8">
        <v>128</v>
      </c>
      <c r="E52" s="9" t="s">
        <v>14</v>
      </c>
      <c r="F52" s="26"/>
      <c r="G52" s="8" t="str">
        <f t="shared" si="0"/>
        <v/>
      </c>
    </row>
    <row r="53" spans="2:7" x14ac:dyDescent="0.25">
      <c r="B53" s="10" t="s">
        <v>69</v>
      </c>
      <c r="C53" s="11" t="s">
        <v>71</v>
      </c>
      <c r="D53" s="8">
        <v>120</v>
      </c>
      <c r="E53" s="9" t="s">
        <v>14</v>
      </c>
      <c r="F53" s="26"/>
      <c r="G53" s="8" t="str">
        <f t="shared" si="0"/>
        <v/>
      </c>
    </row>
    <row r="54" spans="2:7" x14ac:dyDescent="0.25">
      <c r="B54" s="6" t="s">
        <v>73</v>
      </c>
      <c r="C54" s="11"/>
      <c r="D54" s="8"/>
      <c r="E54" s="9"/>
      <c r="F54" s="25"/>
      <c r="G54" s="8" t="str">
        <f t="shared" si="0"/>
        <v/>
      </c>
    </row>
    <row r="55" spans="2:7" ht="45" x14ac:dyDescent="0.25">
      <c r="B55" s="10" t="s">
        <v>74</v>
      </c>
      <c r="C55" s="11" t="s">
        <v>93</v>
      </c>
      <c r="D55" s="8">
        <v>260</v>
      </c>
      <c r="E55" s="9" t="s">
        <v>14</v>
      </c>
      <c r="F55" s="26"/>
      <c r="G55" s="8" t="str">
        <f t="shared" si="0"/>
        <v/>
      </c>
    </row>
    <row r="56" spans="2:7" x14ac:dyDescent="0.25">
      <c r="B56" s="10" t="s">
        <v>81</v>
      </c>
      <c r="C56" s="11" t="s">
        <v>82</v>
      </c>
      <c r="D56" s="8">
        <v>11</v>
      </c>
      <c r="E56" s="9" t="s">
        <v>32</v>
      </c>
      <c r="F56" s="26"/>
      <c r="G56" s="8" t="str">
        <f t="shared" si="0"/>
        <v/>
      </c>
    </row>
    <row r="57" spans="2:7" x14ac:dyDescent="0.25">
      <c r="B57" s="10" t="s">
        <v>75</v>
      </c>
      <c r="C57" s="11"/>
      <c r="D57" s="8">
        <v>260</v>
      </c>
      <c r="E57" s="9" t="s">
        <v>14</v>
      </c>
      <c r="F57" s="26"/>
      <c r="G57" s="8" t="str">
        <f t="shared" si="0"/>
        <v/>
      </c>
    </row>
    <row r="58" spans="2:7" x14ac:dyDescent="0.25">
      <c r="B58" s="10" t="s">
        <v>76</v>
      </c>
      <c r="C58" s="11"/>
      <c r="D58" s="8">
        <v>1</v>
      </c>
      <c r="E58" s="9" t="s">
        <v>32</v>
      </c>
      <c r="F58" s="26"/>
      <c r="G58" s="8" t="str">
        <f t="shared" si="0"/>
        <v/>
      </c>
    </row>
    <row r="59" spans="2:7" x14ac:dyDescent="0.25">
      <c r="B59" s="10" t="s">
        <v>77</v>
      </c>
      <c r="C59" s="11"/>
      <c r="D59" s="8">
        <v>1</v>
      </c>
      <c r="E59" s="9" t="s">
        <v>32</v>
      </c>
      <c r="F59" s="26"/>
      <c r="G59" s="8" t="str">
        <f t="shared" si="0"/>
        <v/>
      </c>
    </row>
    <row r="60" spans="2:7" x14ac:dyDescent="0.25">
      <c r="B60" s="10" t="s">
        <v>78</v>
      </c>
      <c r="C60" s="11"/>
      <c r="D60" s="8">
        <v>1</v>
      </c>
      <c r="E60" s="9" t="s">
        <v>32</v>
      </c>
      <c r="F60" s="26"/>
      <c r="G60" s="8" t="str">
        <f t="shared" si="0"/>
        <v/>
      </c>
    </row>
    <row r="61" spans="2:7" x14ac:dyDescent="0.25">
      <c r="B61" s="10" t="s">
        <v>79</v>
      </c>
      <c r="C61" s="11" t="s">
        <v>80</v>
      </c>
      <c r="D61" s="8">
        <v>2</v>
      </c>
      <c r="E61" s="9" t="s">
        <v>32</v>
      </c>
      <c r="F61" s="26"/>
      <c r="G61" s="8" t="str">
        <f t="shared" si="0"/>
        <v/>
      </c>
    </row>
    <row r="62" spans="2:7" x14ac:dyDescent="0.25">
      <c r="B62" s="10" t="s">
        <v>114</v>
      </c>
      <c r="C62" s="11" t="s">
        <v>80</v>
      </c>
      <c r="D62" s="8"/>
      <c r="E62" s="9" t="s">
        <v>13</v>
      </c>
      <c r="F62" s="26"/>
      <c r="G62" s="8" t="str">
        <f t="shared" si="0"/>
        <v/>
      </c>
    </row>
    <row r="63" spans="2:7" x14ac:dyDescent="0.25">
      <c r="B63" s="10"/>
      <c r="C63" s="11"/>
      <c r="D63" s="8"/>
      <c r="E63" s="9"/>
      <c r="F63" s="25"/>
      <c r="G63" s="8" t="str">
        <f t="shared" si="0"/>
        <v/>
      </c>
    </row>
    <row r="64" spans="2:7" x14ac:dyDescent="0.25">
      <c r="B64" s="6" t="s">
        <v>95</v>
      </c>
      <c r="C64" s="11"/>
      <c r="D64" s="8"/>
      <c r="E64" s="9"/>
      <c r="F64" s="25"/>
      <c r="G64" s="8" t="str">
        <f t="shared" si="0"/>
        <v/>
      </c>
    </row>
    <row r="65" spans="2:7" x14ac:dyDescent="0.25">
      <c r="B65" s="10" t="s">
        <v>99</v>
      </c>
      <c r="C65" s="11" t="s">
        <v>98</v>
      </c>
      <c r="D65" s="8">
        <v>10</v>
      </c>
      <c r="E65" s="9" t="s">
        <v>14</v>
      </c>
      <c r="F65" s="26"/>
      <c r="G65" s="8" t="str">
        <f t="shared" si="0"/>
        <v/>
      </c>
    </row>
    <row r="66" spans="2:7" x14ac:dyDescent="0.25">
      <c r="B66" s="10" t="s">
        <v>96</v>
      </c>
      <c r="C66" s="11" t="s">
        <v>103</v>
      </c>
      <c r="D66" s="8">
        <v>20</v>
      </c>
      <c r="E66" s="9" t="s">
        <v>14</v>
      </c>
      <c r="F66" s="26"/>
      <c r="G66" s="8" t="str">
        <f t="shared" si="0"/>
        <v/>
      </c>
    </row>
    <row r="67" spans="2:7" x14ac:dyDescent="0.25">
      <c r="B67" s="10" t="s">
        <v>97</v>
      </c>
      <c r="C67" s="11"/>
      <c r="D67" s="8">
        <v>20</v>
      </c>
      <c r="E67" s="9" t="s">
        <v>14</v>
      </c>
      <c r="F67" s="26"/>
      <c r="G67" s="8" t="str">
        <f t="shared" ref="G67:G77" si="1">IF(D67*F67=0,"",D67*F67)</f>
        <v/>
      </c>
    </row>
    <row r="68" spans="2:7" x14ac:dyDescent="0.25">
      <c r="B68" s="10"/>
      <c r="C68" s="11"/>
      <c r="D68" s="8"/>
      <c r="E68" s="9"/>
      <c r="F68" s="25"/>
      <c r="G68" s="8" t="str">
        <f t="shared" si="1"/>
        <v/>
      </c>
    </row>
    <row r="69" spans="2:7" x14ac:dyDescent="0.25">
      <c r="B69" s="6" t="s">
        <v>83</v>
      </c>
      <c r="C69" s="11"/>
      <c r="D69" s="8"/>
      <c r="E69" s="9"/>
      <c r="F69" s="25"/>
      <c r="G69" s="8" t="str">
        <f t="shared" si="1"/>
        <v/>
      </c>
    </row>
    <row r="70" spans="2:7" x14ac:dyDescent="0.25">
      <c r="B70" s="10" t="s">
        <v>89</v>
      </c>
      <c r="C70" s="11" t="s">
        <v>91</v>
      </c>
      <c r="D70" s="8">
        <v>8</v>
      </c>
      <c r="E70" s="9" t="s">
        <v>13</v>
      </c>
      <c r="F70" s="26"/>
      <c r="G70" s="8" t="str">
        <f t="shared" si="1"/>
        <v/>
      </c>
    </row>
    <row r="71" spans="2:7" x14ac:dyDescent="0.25">
      <c r="B71" s="10" t="s">
        <v>90</v>
      </c>
      <c r="C71" s="11" t="s">
        <v>92</v>
      </c>
      <c r="D71" s="8">
        <v>8</v>
      </c>
      <c r="E71" s="9" t="s">
        <v>13</v>
      </c>
      <c r="F71" s="26"/>
      <c r="G71" s="8" t="str">
        <f t="shared" si="1"/>
        <v/>
      </c>
    </row>
    <row r="72" spans="2:7" x14ac:dyDescent="0.25">
      <c r="B72" s="10" t="s">
        <v>102</v>
      </c>
      <c r="C72" s="11"/>
      <c r="D72" s="8">
        <v>1</v>
      </c>
      <c r="E72" s="9" t="s">
        <v>32</v>
      </c>
      <c r="F72" s="26"/>
      <c r="G72" s="8" t="str">
        <f t="shared" si="1"/>
        <v/>
      </c>
    </row>
    <row r="73" spans="2:7" ht="30" x14ac:dyDescent="0.25">
      <c r="B73" s="10" t="s">
        <v>106</v>
      </c>
      <c r="C73" s="12" t="s">
        <v>107</v>
      </c>
      <c r="D73" s="8">
        <v>1</v>
      </c>
      <c r="E73" s="9" t="s">
        <v>32</v>
      </c>
      <c r="F73" s="26"/>
      <c r="G73" s="8" t="str">
        <f t="shared" si="1"/>
        <v/>
      </c>
    </row>
    <row r="74" spans="2:7" x14ac:dyDescent="0.25">
      <c r="B74" s="10" t="s">
        <v>110</v>
      </c>
      <c r="C74" s="12" t="s">
        <v>111</v>
      </c>
      <c r="D74" s="8">
        <v>30</v>
      </c>
      <c r="E74" s="9" t="s">
        <v>14</v>
      </c>
      <c r="F74" s="26"/>
      <c r="G74" s="8" t="str">
        <f t="shared" si="1"/>
        <v/>
      </c>
    </row>
    <row r="75" spans="2:7" x14ac:dyDescent="0.25">
      <c r="B75" s="10" t="s">
        <v>118</v>
      </c>
      <c r="C75" s="12"/>
      <c r="D75" s="8">
        <v>5</v>
      </c>
      <c r="E75" s="9"/>
      <c r="F75" s="26"/>
      <c r="G75" s="8"/>
    </row>
    <row r="76" spans="2:7" x14ac:dyDescent="0.25">
      <c r="B76" s="10" t="s">
        <v>119</v>
      </c>
      <c r="C76" s="12"/>
      <c r="D76" s="8">
        <v>18</v>
      </c>
      <c r="E76" s="9" t="s">
        <v>14</v>
      </c>
      <c r="F76" s="26"/>
      <c r="G76" s="8" t="str">
        <f t="shared" si="1"/>
        <v/>
      </c>
    </row>
    <row r="77" spans="2:7" ht="9.75" customHeight="1" x14ac:dyDescent="0.25">
      <c r="B77" s="13"/>
      <c r="C77" s="14"/>
      <c r="D77" s="15"/>
      <c r="E77" s="16"/>
      <c r="F77" s="27"/>
      <c r="G77" s="15" t="str">
        <f t="shared" si="1"/>
        <v/>
      </c>
    </row>
    <row r="78" spans="2:7" x14ac:dyDescent="0.25">
      <c r="B78" s="17"/>
      <c r="C78" s="18" t="s">
        <v>117</v>
      </c>
      <c r="D78" s="19"/>
      <c r="E78" s="20"/>
      <c r="F78" s="28"/>
      <c r="G78" s="4">
        <f>SUM(G1:G77)</f>
        <v>1850</v>
      </c>
    </row>
  </sheetData>
  <sheetProtection password="E09E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2013-08-16T16:23:58Z</dcterms:created>
  <dcterms:modified xsi:type="dcterms:W3CDTF">2013-08-16T20:56:46Z</dcterms:modified>
</cp:coreProperties>
</file>