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2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<sst xmlns="http://schemas.openxmlformats.org/spreadsheetml/2006/main" count="203" uniqueCount="98">
  <si>
    <t>EHITUSKULUDE HINNANG</t>
  </si>
  <si>
    <t>Objekt: Kasvuhoonete laiendus</t>
  </si>
  <si>
    <t xml:space="preserve">Kulude liigitamisel ja mahtude arvutamisel on kasutatud Eesti Standardit EVS 885:2005 </t>
  </si>
  <si>
    <t>Kood</t>
  </si>
  <si>
    <t>Nimetus</t>
  </si>
  <si>
    <t>Mõõt-ühik</t>
  </si>
  <si>
    <t>Kogus</t>
  </si>
  <si>
    <t>Hind ühikule €</t>
  </si>
  <si>
    <t>Hind                 €</t>
  </si>
  <si>
    <t>VÄLISRAJATISED</t>
  </si>
  <si>
    <t>Hoonealune süvend</t>
  </si>
  <si>
    <t>Pinnase kaeved ladustamisega krundil</t>
  </si>
  <si>
    <t>m3</t>
  </si>
  <si>
    <t xml:space="preserve"> </t>
  </si>
  <si>
    <t>Tagasitäited liivast</t>
  </si>
  <si>
    <t>Välisvõrgud</t>
  </si>
  <si>
    <t>Kanalisatsiooni torustik 6 m ja kontrollkaev 1 tk</t>
  </si>
  <si>
    <t xml:space="preserve">objekt </t>
  </si>
  <si>
    <t>ALUSED JA VUNDAMENDID</t>
  </si>
  <si>
    <t>Vundamendid</t>
  </si>
  <si>
    <t>Vundamentide tihendatud liivalused</t>
  </si>
  <si>
    <t>Vundamendi taldmikud 600x300 mm raudbetoonist</t>
  </si>
  <si>
    <t>Sama, 800x300 mm</t>
  </si>
  <si>
    <t>Vundamendi seinad betoonplokkidest 240 mm</t>
  </si>
  <si>
    <t>m2</t>
  </si>
  <si>
    <t>Vundamendiseinte hüdroisolatsioon</t>
  </si>
  <si>
    <t>Vundamendi vertikaalne soojusisolatsioon EPS120, 100 mm</t>
  </si>
  <si>
    <t>Sama, horisontaalne</t>
  </si>
  <si>
    <t>Postvundamendid raudbetoonist</t>
  </si>
  <si>
    <t>Postvundamentide vaheline sokli taldmik  EPS120, 200 mm</t>
  </si>
  <si>
    <t>Soklid betoonplokkidest 240 mm</t>
  </si>
  <si>
    <t>Aluspõrandad</t>
  </si>
  <si>
    <t>Põrandate tihendatud liivaalus 200 mm</t>
  </si>
  <si>
    <t>Soojusisolatsioon EPS120, 100 mm ja ehituskile</t>
  </si>
  <si>
    <t>Kiudbetoonplaat 150 mm</t>
  </si>
  <si>
    <t>Kiudbetoonplaat 100 mm</t>
  </si>
  <si>
    <t>KANDETARINDID</t>
  </si>
  <si>
    <t>Metalltarindid</t>
  </si>
  <si>
    <t>Postid ja talad, tõmbid terasest S355 koos paigaldustarvikutega ja piinakattega</t>
  </si>
  <si>
    <t>kg</t>
  </si>
  <si>
    <t>Kandvad ja välisseinad</t>
  </si>
  <si>
    <t xml:space="preserve">Kandvad ja välisseinad kergplokkidest Fibo3 200 mm </t>
  </si>
  <si>
    <t>Sillused kergbetoonist</t>
  </si>
  <si>
    <t>objekt</t>
  </si>
  <si>
    <t>Sillused raudbetoonist</t>
  </si>
  <si>
    <t>Välisseinte soojustus kivivill 150 mm ja viimistluskrov</t>
  </si>
  <si>
    <t>Seinte metallroov 40x40x3 ja 25x25x3</t>
  </si>
  <si>
    <t>Seinte katted, polükarbonaat plaat 8 mm</t>
  </si>
  <si>
    <t>Vahe ja katuslaed</t>
  </si>
  <si>
    <t>Katuslae sarikad 75x200 mm, tuuletõke ja pikiroov 50x75 mm</t>
  </si>
  <si>
    <t>Katusesarikad 75x200 mm ja pikiroov 90x50 mm</t>
  </si>
  <si>
    <t>Katuslae soojusisolatsioon ja kipsplaadist vooder koos alusrooviga</t>
  </si>
  <si>
    <t>Olmeruumi vahelagi puittaladel koos isolatsioonide ja kipslaadist voodriga</t>
  </si>
  <si>
    <t>FASSAADIELEMENDID JA KATUSED</t>
  </si>
  <si>
    <t>Aknad</t>
  </si>
  <si>
    <t>Aknaplokid A-1, koos paigaldustarvikutega ja aknaveeplekiga</t>
  </si>
  <si>
    <t>tk</t>
  </si>
  <si>
    <t>Aknalauad</t>
  </si>
  <si>
    <t>Välisuksed ja väravad</t>
  </si>
  <si>
    <t>Välisuks VU-1 (automaatne liuguks) koos paigaldustarvikute ja piirdeliistudega</t>
  </si>
  <si>
    <t>Välisuks VU-2 (metallist tiibuks)</t>
  </si>
  <si>
    <t>Välisuks VU-3</t>
  </si>
  <si>
    <t>Välisuks VU-4 (ülesavanev garaažiuks)</t>
  </si>
  <si>
    <t>Välisuks VU-5</t>
  </si>
  <si>
    <t>Katusetarindid</t>
  </si>
  <si>
    <t>Katuse aluskate koos distantsliistudega</t>
  </si>
  <si>
    <t>Katuseroov 32x100 mm</t>
  </si>
  <si>
    <t>Katusekate Profiilplekk</t>
  </si>
  <si>
    <t>Katuse metallroov 60x60x5 ja 40x40x3</t>
  </si>
  <si>
    <t>Katuseluugid mehhaanilise avamisega</t>
  </si>
  <si>
    <t xml:space="preserve">Katusekate Polükarbonaatplaat 10 mm </t>
  </si>
  <si>
    <t>RUUMITARINDID JA PINNAKATTED</t>
  </si>
  <si>
    <t>Vaheseinad</t>
  </si>
  <si>
    <t>Vaheseinad kergplokkidest 100 mm</t>
  </si>
  <si>
    <t>Siseuksed</t>
  </si>
  <si>
    <t>Siseuksed U-1</t>
  </si>
  <si>
    <t>Siseuksed U-2</t>
  </si>
  <si>
    <t>Siseuksed TU-1, EI45</t>
  </si>
  <si>
    <t>Siseseinte pinnakatted</t>
  </si>
  <si>
    <t>Plokkseinte krohv</t>
  </si>
  <si>
    <t>Plokkseinte värvakatted</t>
  </si>
  <si>
    <t>Plokkseinte keraamilisest plaadist katted</t>
  </si>
  <si>
    <t>Lagede pinnakatted</t>
  </si>
  <si>
    <t>Lagede värvkatted</t>
  </si>
  <si>
    <t>Põrandad ja põrandakatted</t>
  </si>
  <si>
    <t>Põrandate PVC katted koos piirdeliistudega</t>
  </si>
  <si>
    <t>Põrandate keraamilisest plaadist katted koos hüdroisolatsiooniga</t>
  </si>
  <si>
    <t>TEHNOSÜSTEEMID</t>
  </si>
  <si>
    <t>Veevarustus ja kanalisatsioon</t>
  </si>
  <si>
    <t>Veevarustus</t>
  </si>
  <si>
    <t>Kanalisatsioon</t>
  </si>
  <si>
    <t>Sanitaartehnika seadmed</t>
  </si>
  <si>
    <t>Küte</t>
  </si>
  <si>
    <t>Küttetorustikud</t>
  </si>
  <si>
    <t>Katlamajad, soojasõlmed, boilerid</t>
  </si>
  <si>
    <t>KOKKU HIND ILMA KÄIBEMAKSUTA</t>
  </si>
  <si>
    <t>Käibemaks 20 %</t>
  </si>
  <si>
    <t>KOKKU HIND KOOS KÄIBEMAKSUGA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</si>
</sst>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\-??\ _k_r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0" xfId="42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42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/>
    </xf>
    <xf numFmtId="164" fontId="20" fillId="0" borderId="0" xfId="42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4" fontId="19" fillId="0" borderId="0" xfId="42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164" fontId="19" fillId="0" borderId="0" xfId="42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164" fontId="1" fillId="0" borderId="10" xfId="42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164" fontId="1" fillId="0" borderId="10" xfId="42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1" fillId="23" borderId="10" xfId="0" applyNumberFormat="1" applyFont="1" applyFill="1" applyBorder="1" applyAlignment="1" applyProtection="1">
      <alignment horizontal="center" wrapText="1"/>
      <protection/>
    </xf>
    <xf numFmtId="0" fontId="21" fillId="23" borderId="10" xfId="0" applyNumberFormat="1" applyFont="1" applyFill="1" applyBorder="1" applyAlignment="1" applyProtection="1">
      <alignment horizontal="left" wrapText="1"/>
      <protection/>
    </xf>
    <xf numFmtId="164" fontId="21" fillId="23" borderId="10" xfId="42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19" fillId="0" borderId="10" xfId="0" applyNumberFormat="1" applyFont="1" applyFill="1" applyBorder="1" applyAlignment="1" applyProtection="1">
      <alignment horizontal="left" wrapText="1"/>
      <protection/>
    </xf>
    <xf numFmtId="164" fontId="19" fillId="0" borderId="10" xfId="42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21" fillId="23" borderId="10" xfId="0" applyNumberFormat="1" applyFont="1" applyFill="1" applyBorder="1" applyAlignment="1" applyProtection="1">
      <alignment horizontal="center"/>
      <protection/>
    </xf>
    <xf numFmtId="0" fontId="21" fillId="23" borderId="10" xfId="0" applyNumberFormat="1" applyFont="1" applyFill="1" applyBorder="1" applyAlignment="1" applyProtection="1">
      <alignment horizontal="left"/>
      <protection/>
    </xf>
    <xf numFmtId="164" fontId="21" fillId="23" borderId="10" xfId="42" applyFont="1" applyFill="1" applyBorder="1" applyAlignment="1" applyProtection="1">
      <alignment horizontal="left"/>
      <protection/>
    </xf>
    <xf numFmtId="164" fontId="1" fillId="0" borderId="10" xfId="42" applyFont="1" applyFill="1" applyBorder="1" applyAlignment="1" applyProtection="1">
      <alignment wrapText="1"/>
      <protection/>
    </xf>
    <xf numFmtId="49" fontId="21" fillId="23" borderId="10" xfId="0" applyNumberFormat="1" applyFont="1" applyFill="1" applyBorder="1" applyAlignment="1" applyProtection="1">
      <alignment horizontal="center"/>
      <protection/>
    </xf>
    <xf numFmtId="0" fontId="21" fillId="23" borderId="10" xfId="0" applyNumberFormat="1" applyFont="1" applyFill="1" applyBorder="1" applyAlignment="1" applyProtection="1">
      <alignment/>
      <protection/>
    </xf>
    <xf numFmtId="164" fontId="21" fillId="23" borderId="10" xfId="42" applyFont="1" applyFill="1" applyBorder="1" applyAlignment="1" applyProtection="1">
      <alignment/>
      <protection/>
    </xf>
    <xf numFmtId="164" fontId="1" fillId="0" borderId="0" xfId="42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82">
      <selection activeCell="E27" sqref="E27"/>
    </sheetView>
  </sheetViews>
  <sheetFormatPr defaultColWidth="9.140625" defaultRowHeight="15"/>
  <cols>
    <col min="1" max="1" width="8.421875" style="1" customWidth="1"/>
    <col min="2" max="2" width="35.57421875" style="2" customWidth="1"/>
    <col min="3" max="3" width="7.7109375" style="3" customWidth="1"/>
    <col min="4" max="4" width="8.00390625" style="3" customWidth="1"/>
    <col min="5" max="5" width="11.00390625" style="4" customWidth="1"/>
    <col min="6" max="6" width="16.421875" style="4" customWidth="1"/>
    <col min="7" max="7" width="42.421875" style="2" customWidth="1"/>
    <col min="8" max="16384" width="9.140625" style="5" customWidth="1"/>
  </cols>
  <sheetData>
    <row r="1" spans="1:7" ht="15.75">
      <c r="A1" s="6"/>
      <c r="B1" s="7" t="s">
        <v>0</v>
      </c>
      <c r="C1" s="8"/>
      <c r="D1" s="8"/>
      <c r="E1" s="9"/>
      <c r="F1" s="9"/>
      <c r="G1" s="5"/>
    </row>
    <row r="2" spans="1:7" ht="12.75">
      <c r="A2" s="6"/>
      <c r="B2" s="5"/>
      <c r="C2" s="8"/>
      <c r="D2" s="8"/>
      <c r="E2" s="9"/>
      <c r="F2" s="9"/>
      <c r="G2" s="5"/>
    </row>
    <row r="3" spans="1:7" ht="12.75">
      <c r="A3" s="6"/>
      <c r="B3" s="10" t="s">
        <v>1</v>
      </c>
      <c r="C3" s="8"/>
      <c r="D3" s="8"/>
      <c r="E3" s="9"/>
      <c r="F3" s="9"/>
      <c r="G3" s="5"/>
    </row>
    <row r="4" spans="1:7" ht="12.75">
      <c r="A4" s="6"/>
      <c r="B4" s="10"/>
      <c r="C4" s="8"/>
      <c r="D4" s="8"/>
      <c r="E4" s="9"/>
      <c r="F4" s="9"/>
      <c r="G4" s="5"/>
    </row>
    <row r="5" spans="1:7" ht="12.75">
      <c r="A5" s="6"/>
      <c r="B5" s="10"/>
      <c r="C5" s="8"/>
      <c r="D5" s="8"/>
      <c r="E5" s="9"/>
      <c r="F5" s="9"/>
      <c r="G5" s="5"/>
    </row>
    <row r="6" spans="1:7" ht="12.75">
      <c r="A6" s="6"/>
      <c r="B6" s="5"/>
      <c r="C6" s="8"/>
      <c r="D6" s="8"/>
      <c r="E6" s="9"/>
      <c r="F6" s="9"/>
      <c r="G6" s="5"/>
    </row>
    <row r="7" spans="2:7" s="11" customFormat="1" ht="12.75">
      <c r="B7" s="12"/>
      <c r="C7" s="13"/>
      <c r="D7" s="13"/>
      <c r="E7" s="14"/>
      <c r="F7" s="14"/>
      <c r="G7" s="15"/>
    </row>
    <row r="8" spans="1:7" ht="12.75">
      <c r="A8" s="6"/>
      <c r="B8" s="15" t="s">
        <v>2</v>
      </c>
      <c r="C8" s="16"/>
      <c r="D8" s="16"/>
      <c r="E8" s="17"/>
      <c r="F8" s="17"/>
      <c r="G8" s="18"/>
    </row>
    <row r="9" spans="1:7" s="10" customFormat="1" ht="12.75">
      <c r="A9" s="19"/>
      <c r="B9" s="20"/>
      <c r="C9" s="19"/>
      <c r="D9" s="19"/>
      <c r="E9" s="21"/>
      <c r="F9" s="21"/>
      <c r="G9" s="20"/>
    </row>
    <row r="10" spans="1:7" ht="25.5">
      <c r="A10" s="22" t="s">
        <v>3</v>
      </c>
      <c r="B10" s="23" t="s">
        <v>4</v>
      </c>
      <c r="C10" s="23" t="s">
        <v>5</v>
      </c>
      <c r="D10" s="23" t="s">
        <v>6</v>
      </c>
      <c r="E10" s="24" t="s">
        <v>7</v>
      </c>
      <c r="F10" s="24" t="s">
        <v>8</v>
      </c>
      <c r="G10" s="3"/>
    </row>
    <row r="11" spans="1:7" ht="12.75">
      <c r="A11" s="23"/>
      <c r="B11" s="25"/>
      <c r="C11" s="23"/>
      <c r="D11" s="23"/>
      <c r="E11" s="26"/>
      <c r="F11" s="26"/>
      <c r="G11" s="27"/>
    </row>
    <row r="12" spans="1:7" s="32" customFormat="1" ht="15">
      <c r="A12" s="28">
        <v>1</v>
      </c>
      <c r="B12" s="29" t="s">
        <v>9</v>
      </c>
      <c r="C12" s="28"/>
      <c r="D12" s="28"/>
      <c r="E12" s="30"/>
      <c r="F12" s="30" t="e">
        <f>F13+F16</f>
        <v>#VALUE!</v>
      </c>
      <c r="G12" s="31"/>
    </row>
    <row r="13" spans="1:7" s="10" customFormat="1" ht="12.75">
      <c r="A13" s="33">
        <v>12</v>
      </c>
      <c r="B13" s="34" t="s">
        <v>10</v>
      </c>
      <c r="C13" s="33"/>
      <c r="D13" s="33"/>
      <c r="E13" s="35"/>
      <c r="F13" s="35" t="e">
        <f>SUM(F14:F15)</f>
        <v>#VALUE!</v>
      </c>
      <c r="G13" s="20"/>
    </row>
    <row r="14" spans="1:7" ht="12.75">
      <c r="A14" s="23">
        <v>1201</v>
      </c>
      <c r="B14" s="25" t="s">
        <v>11</v>
      </c>
      <c r="C14" s="23" t="s">
        <v>12</v>
      </c>
      <c r="D14" s="23">
        <v>250</v>
      </c>
      <c r="E14" s="26" t="s">
        <v>13</v>
      </c>
      <c r="F14" s="26" t="e">
        <f>D14*E14</f>
        <v>#VALUE!</v>
      </c>
      <c r="G14" s="27"/>
    </row>
    <row r="15" spans="1:7" ht="12.75">
      <c r="A15" s="23">
        <v>1202</v>
      </c>
      <c r="B15" s="25" t="s">
        <v>14</v>
      </c>
      <c r="C15" s="23" t="s">
        <v>12</v>
      </c>
      <c r="D15" s="23">
        <v>230</v>
      </c>
      <c r="E15" s="26" t="s">
        <v>13</v>
      </c>
      <c r="F15" s="26" t="e">
        <f>D15*E15</f>
        <v>#VALUE!</v>
      </c>
      <c r="G15" s="27"/>
    </row>
    <row r="16" spans="1:7" s="10" customFormat="1" ht="12.75">
      <c r="A16" s="33">
        <v>15</v>
      </c>
      <c r="B16" s="34" t="s">
        <v>15</v>
      </c>
      <c r="C16" s="33"/>
      <c r="D16" s="33"/>
      <c r="E16" s="35"/>
      <c r="F16" s="35" t="e">
        <f>F17</f>
        <v>#VALUE!</v>
      </c>
      <c r="G16" s="20"/>
    </row>
    <row r="17" spans="1:7" ht="25.5">
      <c r="A17" s="23">
        <v>1501</v>
      </c>
      <c r="B17" s="25" t="s">
        <v>16</v>
      </c>
      <c r="C17" s="23" t="s">
        <v>17</v>
      </c>
      <c r="D17" s="23">
        <v>1</v>
      </c>
      <c r="E17" s="26" t="s">
        <v>13</v>
      </c>
      <c r="F17" s="26" t="e">
        <f>D17*E17</f>
        <v>#VALUE!</v>
      </c>
      <c r="G17" s="27"/>
    </row>
    <row r="18" spans="1:7" ht="12.75">
      <c r="A18" s="22"/>
      <c r="B18" s="25"/>
      <c r="C18" s="23"/>
      <c r="D18" s="23"/>
      <c r="E18" s="26"/>
      <c r="F18" s="26"/>
      <c r="G18" s="27"/>
    </row>
    <row r="19" spans="1:7" s="10" customFormat="1" ht="15">
      <c r="A19" s="28">
        <v>2</v>
      </c>
      <c r="B19" s="29" t="s">
        <v>18</v>
      </c>
      <c r="C19" s="28"/>
      <c r="D19" s="28"/>
      <c r="E19" s="30"/>
      <c r="F19" s="30" t="e">
        <f>F20+F31</f>
        <v>#VALUE!</v>
      </c>
      <c r="G19" s="20"/>
    </row>
    <row r="20" spans="1:7" s="10" customFormat="1" ht="12.75">
      <c r="A20" s="33">
        <v>22</v>
      </c>
      <c r="B20" s="34" t="s">
        <v>19</v>
      </c>
      <c r="C20" s="33"/>
      <c r="D20" s="33"/>
      <c r="E20" s="35"/>
      <c r="F20" s="35" t="e">
        <f>SUM(F21:F30)</f>
        <v>#VALUE!</v>
      </c>
      <c r="G20" s="20"/>
    </row>
    <row r="21" spans="1:7" ht="12.75">
      <c r="A21" s="23">
        <v>2201</v>
      </c>
      <c r="B21" s="25" t="s">
        <v>20</v>
      </c>
      <c r="C21" s="23" t="s">
        <v>12</v>
      </c>
      <c r="D21" s="23">
        <v>15</v>
      </c>
      <c r="E21" s="26" t="s">
        <v>13</v>
      </c>
      <c r="F21" s="26" t="e">
        <f aca="true" t="shared" si="0" ref="F21:F30">D21*E21</f>
        <v>#VALUE!</v>
      </c>
      <c r="G21" s="27"/>
    </row>
    <row r="22" spans="1:7" ht="25.5">
      <c r="A22" s="23">
        <v>2202</v>
      </c>
      <c r="B22" s="25" t="s">
        <v>21</v>
      </c>
      <c r="C22" s="23" t="s">
        <v>12</v>
      </c>
      <c r="D22" s="23">
        <v>4.4</v>
      </c>
      <c r="E22" s="26" t="s">
        <v>13</v>
      </c>
      <c r="F22" s="26" t="e">
        <f t="shared" si="0"/>
        <v>#VALUE!</v>
      </c>
      <c r="G22" s="27"/>
    </row>
    <row r="23" spans="1:7" ht="12.75">
      <c r="A23" s="23">
        <v>2203</v>
      </c>
      <c r="B23" s="25" t="s">
        <v>22</v>
      </c>
      <c r="C23" s="23" t="s">
        <v>12</v>
      </c>
      <c r="D23" s="23">
        <v>5.1</v>
      </c>
      <c r="E23" s="26" t="s">
        <v>13</v>
      </c>
      <c r="F23" s="26" t="e">
        <f t="shared" si="0"/>
        <v>#VALUE!</v>
      </c>
      <c r="G23" s="27"/>
    </row>
    <row r="24" spans="1:7" ht="25.5">
      <c r="A24" s="23">
        <v>2204</v>
      </c>
      <c r="B24" s="25" t="s">
        <v>23</v>
      </c>
      <c r="C24" s="23" t="s">
        <v>24</v>
      </c>
      <c r="D24" s="23">
        <v>42</v>
      </c>
      <c r="E24" s="26" t="s">
        <v>13</v>
      </c>
      <c r="F24" s="26" t="e">
        <f t="shared" si="0"/>
        <v>#VALUE!</v>
      </c>
      <c r="G24" s="27"/>
    </row>
    <row r="25" spans="1:7" ht="12.75">
      <c r="A25" s="23">
        <v>2205</v>
      </c>
      <c r="B25" s="25" t="s">
        <v>25</v>
      </c>
      <c r="C25" s="23" t="s">
        <v>24</v>
      </c>
      <c r="D25" s="23">
        <v>38</v>
      </c>
      <c r="E25" s="26" t="s">
        <v>13</v>
      </c>
      <c r="F25" s="26" t="e">
        <f t="shared" si="0"/>
        <v>#VALUE!</v>
      </c>
      <c r="G25" s="27"/>
    </row>
    <row r="26" spans="1:7" ht="25.5">
      <c r="A26" s="23">
        <v>2206</v>
      </c>
      <c r="B26" s="25" t="s">
        <v>26</v>
      </c>
      <c r="C26" s="23" t="s">
        <v>24</v>
      </c>
      <c r="D26" s="23">
        <v>29</v>
      </c>
      <c r="E26" s="26" t="s">
        <v>13</v>
      </c>
      <c r="F26" s="26" t="e">
        <f t="shared" si="0"/>
        <v>#VALUE!</v>
      </c>
      <c r="G26" s="27"/>
    </row>
    <row r="27" spans="1:7" ht="12.75">
      <c r="A27" s="23">
        <v>2207</v>
      </c>
      <c r="B27" s="25" t="s">
        <v>27</v>
      </c>
      <c r="C27" s="23" t="s">
        <v>24</v>
      </c>
      <c r="D27" s="23">
        <v>31</v>
      </c>
      <c r="E27" s="26" t="s">
        <v>13</v>
      </c>
      <c r="F27" s="26" t="e">
        <f t="shared" si="0"/>
        <v>#VALUE!</v>
      </c>
      <c r="G27" s="27"/>
    </row>
    <row r="28" spans="1:7" ht="12.75">
      <c r="A28" s="23">
        <v>2208</v>
      </c>
      <c r="B28" s="25" t="s">
        <v>28</v>
      </c>
      <c r="C28" s="23" t="s">
        <v>12</v>
      </c>
      <c r="D28" s="23">
        <v>4.7</v>
      </c>
      <c r="E28" s="26" t="s">
        <v>13</v>
      </c>
      <c r="F28" s="26" t="e">
        <f t="shared" si="0"/>
        <v>#VALUE!</v>
      </c>
      <c r="G28" s="27"/>
    </row>
    <row r="29" spans="1:7" ht="25.5">
      <c r="A29" s="23">
        <v>2209</v>
      </c>
      <c r="B29" s="25" t="s">
        <v>29</v>
      </c>
      <c r="C29" s="23" t="s">
        <v>12</v>
      </c>
      <c r="D29" s="23">
        <v>5.6</v>
      </c>
      <c r="E29" s="26" t="s">
        <v>13</v>
      </c>
      <c r="F29" s="26" t="e">
        <f t="shared" si="0"/>
        <v>#VALUE!</v>
      </c>
      <c r="G29" s="27"/>
    </row>
    <row r="30" spans="1:7" ht="12.75">
      <c r="A30" s="23">
        <v>2210</v>
      </c>
      <c r="B30" s="25" t="s">
        <v>30</v>
      </c>
      <c r="C30" s="23" t="s">
        <v>24</v>
      </c>
      <c r="D30" s="23">
        <v>45</v>
      </c>
      <c r="E30" s="26" t="s">
        <v>13</v>
      </c>
      <c r="F30" s="26" t="e">
        <f t="shared" si="0"/>
        <v>#VALUE!</v>
      </c>
      <c r="G30" s="27"/>
    </row>
    <row r="31" spans="1:7" s="10" customFormat="1" ht="12.75">
      <c r="A31" s="33">
        <v>23</v>
      </c>
      <c r="B31" s="34" t="s">
        <v>31</v>
      </c>
      <c r="C31" s="33"/>
      <c r="D31" s="33"/>
      <c r="E31" s="35"/>
      <c r="F31" s="35" t="e">
        <f>SUM(F32:F35)</f>
        <v>#VALUE!</v>
      </c>
      <c r="G31" s="20"/>
    </row>
    <row r="32" spans="1:7" ht="12.75">
      <c r="A32" s="23">
        <v>2301</v>
      </c>
      <c r="B32" s="25" t="s">
        <v>32</v>
      </c>
      <c r="C32" s="23" t="s">
        <v>24</v>
      </c>
      <c r="D32" s="23">
        <v>339</v>
      </c>
      <c r="E32" s="26" t="s">
        <v>13</v>
      </c>
      <c r="F32" s="26" t="e">
        <f>D32*E32</f>
        <v>#VALUE!</v>
      </c>
      <c r="G32" s="27"/>
    </row>
    <row r="33" spans="1:7" ht="25.5">
      <c r="A33" s="23">
        <v>2302</v>
      </c>
      <c r="B33" s="25" t="s">
        <v>33</v>
      </c>
      <c r="C33" s="23" t="s">
        <v>24</v>
      </c>
      <c r="D33" s="23">
        <v>339</v>
      </c>
      <c r="E33" s="26" t="s">
        <v>13</v>
      </c>
      <c r="F33" s="26" t="e">
        <f>D33*E33</f>
        <v>#VALUE!</v>
      </c>
      <c r="G33" s="27"/>
    </row>
    <row r="34" spans="1:7" ht="12.75">
      <c r="A34" s="23">
        <v>2303</v>
      </c>
      <c r="B34" s="25" t="s">
        <v>34</v>
      </c>
      <c r="C34" s="23" t="s">
        <v>24</v>
      </c>
      <c r="D34" s="23">
        <v>305</v>
      </c>
      <c r="E34" s="26" t="s">
        <v>13</v>
      </c>
      <c r="F34" s="26" t="e">
        <f>D34*E34</f>
        <v>#VALUE!</v>
      </c>
      <c r="G34" s="27"/>
    </row>
    <row r="35" spans="1:7" ht="12.75">
      <c r="A35" s="23">
        <v>2304</v>
      </c>
      <c r="B35" s="25" t="s">
        <v>35</v>
      </c>
      <c r="C35" s="23" t="s">
        <v>24</v>
      </c>
      <c r="D35" s="23">
        <v>34</v>
      </c>
      <c r="E35" s="26" t="s">
        <v>13</v>
      </c>
      <c r="F35" s="26" t="e">
        <f>D35*E35</f>
        <v>#VALUE!</v>
      </c>
      <c r="G35" s="27"/>
    </row>
    <row r="36" spans="1:7" ht="12.75">
      <c r="A36" s="22"/>
      <c r="B36" s="25"/>
      <c r="C36" s="23"/>
      <c r="D36" s="23"/>
      <c r="E36" s="26"/>
      <c r="F36" s="26"/>
      <c r="G36" s="27"/>
    </row>
    <row r="37" spans="1:7" s="10" customFormat="1" ht="15">
      <c r="A37" s="28">
        <v>3</v>
      </c>
      <c r="B37" s="29" t="s">
        <v>36</v>
      </c>
      <c r="C37" s="28"/>
      <c r="D37" s="28"/>
      <c r="E37" s="30"/>
      <c r="F37" s="30" t="e">
        <f>F38+F40+F47</f>
        <v>#VALUE!</v>
      </c>
      <c r="G37" s="20"/>
    </row>
    <row r="38" spans="1:7" s="10" customFormat="1" ht="12.75">
      <c r="A38" s="33">
        <v>31</v>
      </c>
      <c r="B38" s="34" t="s">
        <v>37</v>
      </c>
      <c r="C38" s="33"/>
      <c r="D38" s="33"/>
      <c r="E38" s="35"/>
      <c r="F38" s="35" t="e">
        <f>F39</f>
        <v>#VALUE!</v>
      </c>
      <c r="G38" s="20"/>
    </row>
    <row r="39" spans="1:7" ht="38.25">
      <c r="A39" s="23">
        <v>3101</v>
      </c>
      <c r="B39" s="25" t="s">
        <v>38</v>
      </c>
      <c r="C39" s="23" t="s">
        <v>39</v>
      </c>
      <c r="D39" s="23">
        <v>7800</v>
      </c>
      <c r="E39" s="26" t="s">
        <v>13</v>
      </c>
      <c r="F39" s="26" t="e">
        <f>D39*E39</f>
        <v>#VALUE!</v>
      </c>
      <c r="G39" s="27"/>
    </row>
    <row r="40" spans="1:7" s="10" customFormat="1" ht="12.75">
      <c r="A40" s="33">
        <v>32</v>
      </c>
      <c r="B40" s="34" t="s">
        <v>40</v>
      </c>
      <c r="C40" s="33"/>
      <c r="D40" s="33"/>
      <c r="E40" s="35"/>
      <c r="F40" s="35" t="e">
        <f>SUM(F41:F46)</f>
        <v>#VALUE!</v>
      </c>
      <c r="G40" s="20"/>
    </row>
    <row r="41" spans="1:7" ht="25.5">
      <c r="A41" s="23">
        <v>3201</v>
      </c>
      <c r="B41" s="25" t="s">
        <v>41</v>
      </c>
      <c r="C41" s="23" t="s">
        <v>24</v>
      </c>
      <c r="D41" s="23">
        <v>196</v>
      </c>
      <c r="E41" s="26" t="s">
        <v>13</v>
      </c>
      <c r="F41" s="26" t="e">
        <f aca="true" t="shared" si="1" ref="F41:F46">D41*E41</f>
        <v>#VALUE!</v>
      </c>
      <c r="G41" s="27"/>
    </row>
    <row r="42" spans="1:7" ht="12.75">
      <c r="A42" s="23">
        <v>3202</v>
      </c>
      <c r="B42" s="25" t="s">
        <v>42</v>
      </c>
      <c r="C42" s="23" t="s">
        <v>43</v>
      </c>
      <c r="D42" s="23">
        <v>1</v>
      </c>
      <c r="E42" s="26" t="s">
        <v>13</v>
      </c>
      <c r="F42" s="26" t="e">
        <f t="shared" si="1"/>
        <v>#VALUE!</v>
      </c>
      <c r="G42" s="27"/>
    </row>
    <row r="43" spans="1:7" ht="12.75">
      <c r="A43" s="23">
        <v>3203</v>
      </c>
      <c r="B43" s="25" t="s">
        <v>44</v>
      </c>
      <c r="C43" s="23" t="s">
        <v>43</v>
      </c>
      <c r="D43" s="23">
        <v>1</v>
      </c>
      <c r="E43" s="26" t="s">
        <v>13</v>
      </c>
      <c r="F43" s="26" t="e">
        <f t="shared" si="1"/>
        <v>#VALUE!</v>
      </c>
      <c r="G43" s="27"/>
    </row>
    <row r="44" spans="1:7" ht="25.5">
      <c r="A44" s="23">
        <v>3204</v>
      </c>
      <c r="B44" s="25" t="s">
        <v>45</v>
      </c>
      <c r="C44" s="23" t="s">
        <v>24</v>
      </c>
      <c r="D44" s="23">
        <v>107</v>
      </c>
      <c r="E44" s="26" t="s">
        <v>13</v>
      </c>
      <c r="F44" s="26" t="e">
        <f t="shared" si="1"/>
        <v>#VALUE!</v>
      </c>
      <c r="G44" s="27"/>
    </row>
    <row r="45" spans="1:7" ht="12.75">
      <c r="A45" s="23">
        <v>3205</v>
      </c>
      <c r="B45" s="25" t="s">
        <v>46</v>
      </c>
      <c r="C45" s="23" t="s">
        <v>24</v>
      </c>
      <c r="D45" s="23">
        <v>149</v>
      </c>
      <c r="E45" s="26" t="s">
        <v>13</v>
      </c>
      <c r="F45" s="26" t="e">
        <f t="shared" si="1"/>
        <v>#VALUE!</v>
      </c>
      <c r="G45" s="27"/>
    </row>
    <row r="46" spans="1:7" ht="12.75">
      <c r="A46" s="23">
        <v>3206</v>
      </c>
      <c r="B46" s="25" t="s">
        <v>47</v>
      </c>
      <c r="C46" s="23" t="s">
        <v>24</v>
      </c>
      <c r="D46" s="23">
        <v>149</v>
      </c>
      <c r="E46" s="26" t="s">
        <v>13</v>
      </c>
      <c r="F46" s="26" t="e">
        <f t="shared" si="1"/>
        <v>#VALUE!</v>
      </c>
      <c r="G46" s="27"/>
    </row>
    <row r="47" spans="1:7" s="10" customFormat="1" ht="12.75">
      <c r="A47" s="33">
        <v>33</v>
      </c>
      <c r="B47" s="34" t="s">
        <v>48</v>
      </c>
      <c r="C47" s="33"/>
      <c r="D47" s="33"/>
      <c r="E47" s="35"/>
      <c r="F47" s="35" t="e">
        <f>SUM(F48:F51)</f>
        <v>#VALUE!</v>
      </c>
      <c r="G47" s="20"/>
    </row>
    <row r="48" spans="1:7" ht="25.5">
      <c r="A48" s="23">
        <v>3301</v>
      </c>
      <c r="B48" s="36" t="s">
        <v>49</v>
      </c>
      <c r="C48" s="23" t="s">
        <v>24</v>
      </c>
      <c r="D48" s="23">
        <v>46</v>
      </c>
      <c r="E48" s="26" t="s">
        <v>13</v>
      </c>
      <c r="F48" s="26" t="e">
        <f>D48*E48</f>
        <v>#VALUE!</v>
      </c>
      <c r="G48" s="27"/>
    </row>
    <row r="49" spans="1:7" ht="25.5">
      <c r="A49" s="23">
        <v>3302</v>
      </c>
      <c r="B49" s="36" t="s">
        <v>50</v>
      </c>
      <c r="C49" s="23" t="s">
        <v>24</v>
      </c>
      <c r="D49" s="23">
        <v>46</v>
      </c>
      <c r="E49" s="26" t="s">
        <v>13</v>
      </c>
      <c r="F49" s="26" t="e">
        <f>D49*E49</f>
        <v>#VALUE!</v>
      </c>
      <c r="G49" s="27"/>
    </row>
    <row r="50" spans="1:7" ht="25.5">
      <c r="A50" s="23">
        <v>3303</v>
      </c>
      <c r="B50" s="25" t="s">
        <v>51</v>
      </c>
      <c r="C50" s="23" t="s">
        <v>24</v>
      </c>
      <c r="D50" s="23">
        <v>35</v>
      </c>
      <c r="E50" s="26" t="s">
        <v>13</v>
      </c>
      <c r="F50" s="26" t="e">
        <f>D50*E50</f>
        <v>#VALUE!</v>
      </c>
      <c r="G50" s="27"/>
    </row>
    <row r="51" spans="1:7" ht="25.5">
      <c r="A51" s="23">
        <v>3304</v>
      </c>
      <c r="B51" s="25" t="s">
        <v>52</v>
      </c>
      <c r="C51" s="23" t="s">
        <v>24</v>
      </c>
      <c r="D51" s="23">
        <v>32</v>
      </c>
      <c r="E51" s="26" t="s">
        <v>13</v>
      </c>
      <c r="F51" s="26" t="e">
        <f>D51*E51</f>
        <v>#VALUE!</v>
      </c>
      <c r="G51" s="27"/>
    </row>
    <row r="52" spans="1:7" ht="12.75">
      <c r="A52" s="22"/>
      <c r="B52" s="25"/>
      <c r="C52" s="23"/>
      <c r="D52" s="23"/>
      <c r="E52" s="26"/>
      <c r="F52" s="26"/>
      <c r="G52" s="27"/>
    </row>
    <row r="53" spans="1:7" s="10" customFormat="1" ht="15">
      <c r="A53" s="37">
        <v>4</v>
      </c>
      <c r="B53" s="38" t="s">
        <v>53</v>
      </c>
      <c r="C53" s="37"/>
      <c r="D53" s="37"/>
      <c r="E53" s="39"/>
      <c r="F53" s="39" t="e">
        <f>F54+F57+F63</f>
        <v>#VALUE!</v>
      </c>
      <c r="G53" s="20"/>
    </row>
    <row r="54" spans="1:7" s="10" customFormat="1" ht="12.75">
      <c r="A54" s="33">
        <v>42</v>
      </c>
      <c r="B54" s="34" t="s">
        <v>54</v>
      </c>
      <c r="C54" s="33"/>
      <c r="D54" s="33"/>
      <c r="E54" s="35"/>
      <c r="F54" s="35" t="e">
        <f>SUM(F55:F56)</f>
        <v>#VALUE!</v>
      </c>
      <c r="G54" s="20"/>
    </row>
    <row r="55" spans="1:7" ht="25.5">
      <c r="A55" s="23">
        <v>4201</v>
      </c>
      <c r="B55" s="25" t="s">
        <v>55</v>
      </c>
      <c r="C55" s="23" t="s">
        <v>56</v>
      </c>
      <c r="D55" s="23">
        <v>2</v>
      </c>
      <c r="E55" s="26" t="s">
        <v>13</v>
      </c>
      <c r="F55" s="26" t="e">
        <f>D55*E55</f>
        <v>#VALUE!</v>
      </c>
      <c r="G55" s="27"/>
    </row>
    <row r="56" spans="1:7" ht="12.75">
      <c r="A56" s="23">
        <v>4202</v>
      </c>
      <c r="B56" s="25" t="s">
        <v>57</v>
      </c>
      <c r="C56" s="23" t="s">
        <v>56</v>
      </c>
      <c r="D56" s="23">
        <v>2</v>
      </c>
      <c r="E56" s="26" t="s">
        <v>13</v>
      </c>
      <c r="F56" s="26" t="e">
        <f>D56*E56</f>
        <v>#VALUE!</v>
      </c>
      <c r="G56" s="27"/>
    </row>
    <row r="57" spans="1:7" s="10" customFormat="1" ht="12.75">
      <c r="A57" s="33">
        <v>43</v>
      </c>
      <c r="B57" s="34" t="s">
        <v>58</v>
      </c>
      <c r="C57" s="33"/>
      <c r="D57" s="33"/>
      <c r="E57" s="35"/>
      <c r="F57" s="35" t="e">
        <f>SUM(F58:F62)</f>
        <v>#VALUE!</v>
      </c>
      <c r="G57" s="20"/>
    </row>
    <row r="58" spans="1:7" ht="38.25">
      <c r="A58" s="23">
        <v>4301</v>
      </c>
      <c r="B58" s="25" t="s">
        <v>59</v>
      </c>
      <c r="C58" s="23" t="s">
        <v>56</v>
      </c>
      <c r="D58" s="23">
        <v>1</v>
      </c>
      <c r="E58" s="26" t="s">
        <v>13</v>
      </c>
      <c r="F58" s="26" t="e">
        <f>D58*E58</f>
        <v>#VALUE!</v>
      </c>
      <c r="G58" s="27"/>
    </row>
    <row r="59" spans="1:7" ht="12.75">
      <c r="A59" s="23">
        <v>4302</v>
      </c>
      <c r="B59" s="25" t="s">
        <v>60</v>
      </c>
      <c r="C59" s="23" t="s">
        <v>56</v>
      </c>
      <c r="D59" s="23">
        <v>1</v>
      </c>
      <c r="E59" s="26" t="s">
        <v>13</v>
      </c>
      <c r="F59" s="26" t="e">
        <f>D59*E59</f>
        <v>#VALUE!</v>
      </c>
      <c r="G59" s="27"/>
    </row>
    <row r="60" spans="1:7" ht="12.75">
      <c r="A60" s="23">
        <v>4303</v>
      </c>
      <c r="B60" s="25" t="s">
        <v>61</v>
      </c>
      <c r="C60" s="23" t="s">
        <v>56</v>
      </c>
      <c r="D60" s="23">
        <v>1</v>
      </c>
      <c r="E60" s="26" t="s">
        <v>13</v>
      </c>
      <c r="F60" s="26" t="e">
        <f>D60*E60</f>
        <v>#VALUE!</v>
      </c>
      <c r="G60" s="27"/>
    </row>
    <row r="61" spans="1:7" ht="12.75">
      <c r="A61" s="23">
        <v>4304</v>
      </c>
      <c r="B61" s="25" t="s">
        <v>62</v>
      </c>
      <c r="C61" s="23" t="s">
        <v>56</v>
      </c>
      <c r="D61" s="23">
        <v>1</v>
      </c>
      <c r="E61" s="26" t="s">
        <v>13</v>
      </c>
      <c r="F61" s="26" t="e">
        <f>D61*E61</f>
        <v>#VALUE!</v>
      </c>
      <c r="G61" s="27"/>
    </row>
    <row r="62" spans="1:7" ht="12.75">
      <c r="A62" s="23">
        <v>4305</v>
      </c>
      <c r="B62" s="25" t="s">
        <v>63</v>
      </c>
      <c r="C62" s="23" t="s">
        <v>56</v>
      </c>
      <c r="D62" s="23">
        <v>1</v>
      </c>
      <c r="E62" s="26" t="s">
        <v>13</v>
      </c>
      <c r="F62" s="26" t="e">
        <f>D62*E62</f>
        <v>#VALUE!</v>
      </c>
      <c r="G62" s="27"/>
    </row>
    <row r="63" spans="1:7" s="10" customFormat="1" ht="12.75">
      <c r="A63" s="33">
        <v>48</v>
      </c>
      <c r="B63" s="34" t="s">
        <v>64</v>
      </c>
      <c r="C63" s="33"/>
      <c r="D63" s="33"/>
      <c r="E63" s="35"/>
      <c r="F63" s="35" t="e">
        <f>SUM(F64:F69)</f>
        <v>#VALUE!</v>
      </c>
      <c r="G63" s="20"/>
    </row>
    <row r="64" spans="1:7" ht="12.75">
      <c r="A64" s="23">
        <v>4801</v>
      </c>
      <c r="B64" s="25" t="s">
        <v>65</v>
      </c>
      <c r="C64" s="23" t="s">
        <v>24</v>
      </c>
      <c r="D64" s="23">
        <v>92</v>
      </c>
      <c r="E64" s="26" t="s">
        <v>13</v>
      </c>
      <c r="F64" s="26" t="e">
        <f aca="true" t="shared" si="2" ref="F64:F69">D64*E64</f>
        <v>#VALUE!</v>
      </c>
      <c r="G64" s="27"/>
    </row>
    <row r="65" spans="1:7" ht="12.75">
      <c r="A65" s="23">
        <v>4802</v>
      </c>
      <c r="B65" s="25" t="s">
        <v>66</v>
      </c>
      <c r="C65" s="23" t="s">
        <v>24</v>
      </c>
      <c r="D65" s="23">
        <v>92</v>
      </c>
      <c r="E65" s="26" t="s">
        <v>13</v>
      </c>
      <c r="F65" s="26" t="e">
        <f t="shared" si="2"/>
        <v>#VALUE!</v>
      </c>
      <c r="G65" s="27"/>
    </row>
    <row r="66" spans="1:7" ht="12.75">
      <c r="A66" s="23">
        <v>4803</v>
      </c>
      <c r="B66" s="25" t="s">
        <v>67</v>
      </c>
      <c r="C66" s="23" t="s">
        <v>24</v>
      </c>
      <c r="D66" s="23">
        <v>92</v>
      </c>
      <c r="E66" s="26" t="s">
        <v>13</v>
      </c>
      <c r="F66" s="26" t="e">
        <f t="shared" si="2"/>
        <v>#VALUE!</v>
      </c>
      <c r="G66" s="27"/>
    </row>
    <row r="67" spans="1:7" ht="12.75">
      <c r="A67" s="23">
        <v>4804</v>
      </c>
      <c r="B67" s="25" t="s">
        <v>68</v>
      </c>
      <c r="C67" s="23" t="s">
        <v>24</v>
      </c>
      <c r="D67" s="23">
        <v>274</v>
      </c>
      <c r="E67" s="26" t="s">
        <v>13</v>
      </c>
      <c r="F67" s="26" t="e">
        <f t="shared" si="2"/>
        <v>#VALUE!</v>
      </c>
      <c r="G67" s="27"/>
    </row>
    <row r="68" spans="1:7" ht="12.75">
      <c r="A68" s="23">
        <v>4805</v>
      </c>
      <c r="B68" s="25" t="s">
        <v>69</v>
      </c>
      <c r="C68" s="23" t="s">
        <v>43</v>
      </c>
      <c r="D68" s="23">
        <v>1</v>
      </c>
      <c r="E68" s="26" t="s">
        <v>13</v>
      </c>
      <c r="F68" s="26" t="e">
        <f t="shared" si="2"/>
        <v>#VALUE!</v>
      </c>
      <c r="G68" s="27"/>
    </row>
    <row r="69" spans="1:7" ht="12.75">
      <c r="A69" s="23">
        <v>4806</v>
      </c>
      <c r="B69" s="25" t="s">
        <v>70</v>
      </c>
      <c r="C69" s="23" t="s">
        <v>24</v>
      </c>
      <c r="D69" s="23">
        <v>274</v>
      </c>
      <c r="E69" s="26" t="s">
        <v>13</v>
      </c>
      <c r="F69" s="26" t="e">
        <f t="shared" si="2"/>
        <v>#VALUE!</v>
      </c>
      <c r="G69" s="27"/>
    </row>
    <row r="70" spans="1:7" ht="12.75">
      <c r="A70" s="22"/>
      <c r="B70" s="25"/>
      <c r="C70" s="23"/>
      <c r="D70" s="23"/>
      <c r="E70" s="26"/>
      <c r="F70" s="26"/>
      <c r="G70" s="27"/>
    </row>
    <row r="71" spans="1:7" s="10" customFormat="1" ht="15">
      <c r="A71" s="37">
        <v>5</v>
      </c>
      <c r="B71" s="38" t="s">
        <v>71</v>
      </c>
      <c r="C71" s="37"/>
      <c r="D71" s="37"/>
      <c r="E71" s="39"/>
      <c r="F71" s="39" t="e">
        <f>F72+F74+F78+F82+F84</f>
        <v>#VALUE!</v>
      </c>
      <c r="G71" s="20"/>
    </row>
    <row r="72" spans="1:7" s="10" customFormat="1" ht="12.75">
      <c r="A72" s="33">
        <v>51</v>
      </c>
      <c r="B72" s="34" t="s">
        <v>72</v>
      </c>
      <c r="C72" s="33"/>
      <c r="D72" s="33"/>
      <c r="E72" s="35"/>
      <c r="F72" s="35" t="e">
        <f>F73</f>
        <v>#VALUE!</v>
      </c>
      <c r="G72" s="20"/>
    </row>
    <row r="73" spans="1:7" ht="12.75">
      <c r="A73" s="23">
        <v>5101</v>
      </c>
      <c r="B73" s="25" t="s">
        <v>73</v>
      </c>
      <c r="C73" s="23" t="s">
        <v>24</v>
      </c>
      <c r="D73" s="23">
        <v>54</v>
      </c>
      <c r="E73" s="26" t="s">
        <v>13</v>
      </c>
      <c r="F73" s="26" t="e">
        <f>D73*E73</f>
        <v>#VALUE!</v>
      </c>
      <c r="G73" s="27"/>
    </row>
    <row r="74" spans="1:7" s="10" customFormat="1" ht="12.75">
      <c r="A74" s="33">
        <v>52</v>
      </c>
      <c r="B74" s="34" t="s">
        <v>74</v>
      </c>
      <c r="C74" s="33"/>
      <c r="D74" s="33"/>
      <c r="E74" s="35"/>
      <c r="F74" s="35" t="e">
        <f>SUM(F75:F77)</f>
        <v>#VALUE!</v>
      </c>
      <c r="G74" s="20"/>
    </row>
    <row r="75" spans="1:7" ht="12.75">
      <c r="A75" s="23">
        <v>5201</v>
      </c>
      <c r="B75" s="25" t="s">
        <v>75</v>
      </c>
      <c r="C75" s="23" t="s">
        <v>56</v>
      </c>
      <c r="D75" s="23">
        <v>3</v>
      </c>
      <c r="E75" s="26" t="s">
        <v>13</v>
      </c>
      <c r="F75" s="26" t="e">
        <f>D75*E75</f>
        <v>#VALUE!</v>
      </c>
      <c r="G75" s="27"/>
    </row>
    <row r="76" spans="1:7" ht="12.75">
      <c r="A76" s="23">
        <v>5202</v>
      </c>
      <c r="B76" s="25" t="s">
        <v>76</v>
      </c>
      <c r="C76" s="23" t="s">
        <v>56</v>
      </c>
      <c r="D76" s="23">
        <v>3</v>
      </c>
      <c r="E76" s="26" t="s">
        <v>13</v>
      </c>
      <c r="F76" s="26" t="e">
        <f>D76*E76</f>
        <v>#VALUE!</v>
      </c>
      <c r="G76" s="27"/>
    </row>
    <row r="77" spans="1:7" ht="12.75">
      <c r="A77" s="23">
        <v>5203</v>
      </c>
      <c r="B77" s="25" t="s">
        <v>77</v>
      </c>
      <c r="C77" s="23" t="s">
        <v>56</v>
      </c>
      <c r="D77" s="23">
        <v>1</v>
      </c>
      <c r="E77" s="26" t="s">
        <v>13</v>
      </c>
      <c r="F77" s="26" t="e">
        <f>D77*E77</f>
        <v>#VALUE!</v>
      </c>
      <c r="G77" s="27"/>
    </row>
    <row r="78" spans="1:7" s="10" customFormat="1" ht="12.75">
      <c r="A78" s="33">
        <v>53</v>
      </c>
      <c r="B78" s="34" t="s">
        <v>78</v>
      </c>
      <c r="C78" s="33"/>
      <c r="D78" s="33"/>
      <c r="E78" s="35"/>
      <c r="F78" s="35" t="e">
        <f>SUM(F79:F81)</f>
        <v>#VALUE!</v>
      </c>
      <c r="G78" s="20"/>
    </row>
    <row r="79" spans="1:7" ht="12.75">
      <c r="A79" s="23">
        <v>5301</v>
      </c>
      <c r="B79" s="25" t="s">
        <v>79</v>
      </c>
      <c r="C79" s="23" t="s">
        <v>24</v>
      </c>
      <c r="D79" s="23">
        <v>385</v>
      </c>
      <c r="E79" s="26" t="s">
        <v>13</v>
      </c>
      <c r="F79" s="26" t="e">
        <f>D79*E79</f>
        <v>#VALUE!</v>
      </c>
      <c r="G79" s="27"/>
    </row>
    <row r="80" spans="1:7" ht="12.75">
      <c r="A80" s="23">
        <v>5302</v>
      </c>
      <c r="B80" s="25" t="s">
        <v>80</v>
      </c>
      <c r="C80" s="23" t="s">
        <v>24</v>
      </c>
      <c r="D80" s="23">
        <v>362</v>
      </c>
      <c r="E80" s="26" t="s">
        <v>13</v>
      </c>
      <c r="F80" s="26" t="e">
        <f>D80*E80</f>
        <v>#VALUE!</v>
      </c>
      <c r="G80" s="27"/>
    </row>
    <row r="81" spans="1:7" ht="25.5">
      <c r="A81" s="23">
        <v>5303</v>
      </c>
      <c r="B81" s="25" t="s">
        <v>81</v>
      </c>
      <c r="C81" s="23" t="s">
        <v>24</v>
      </c>
      <c r="D81" s="23">
        <v>23</v>
      </c>
      <c r="E81" s="26" t="s">
        <v>13</v>
      </c>
      <c r="F81" s="26" t="e">
        <f>D81*E81</f>
        <v>#VALUE!</v>
      </c>
      <c r="G81" s="27"/>
    </row>
    <row r="82" spans="1:7" s="10" customFormat="1" ht="12.75">
      <c r="A82" s="33">
        <v>54</v>
      </c>
      <c r="B82" s="34" t="s">
        <v>82</v>
      </c>
      <c r="C82" s="33"/>
      <c r="D82" s="33"/>
      <c r="E82" s="35"/>
      <c r="F82" s="35" t="e">
        <f>F83</f>
        <v>#VALUE!</v>
      </c>
      <c r="G82" s="20"/>
    </row>
    <row r="83" spans="1:7" ht="12.75">
      <c r="A83" s="23">
        <v>5401</v>
      </c>
      <c r="B83" s="25" t="s">
        <v>83</v>
      </c>
      <c r="C83" s="23" t="s">
        <v>24</v>
      </c>
      <c r="D83" s="23">
        <v>67</v>
      </c>
      <c r="E83" s="26" t="s">
        <v>13</v>
      </c>
      <c r="F83" s="26" t="e">
        <f>D83*E83</f>
        <v>#VALUE!</v>
      </c>
      <c r="G83" s="27"/>
    </row>
    <row r="84" spans="1:7" s="10" customFormat="1" ht="12.75">
      <c r="A84" s="33">
        <v>56</v>
      </c>
      <c r="B84" s="34" t="s">
        <v>84</v>
      </c>
      <c r="C84" s="33"/>
      <c r="D84" s="33"/>
      <c r="E84" s="35"/>
      <c r="F84" s="35" t="e">
        <f>SUM(F85:F86)</f>
        <v>#VALUE!</v>
      </c>
      <c r="G84" s="20"/>
    </row>
    <row r="85" spans="1:7" ht="25.5">
      <c r="A85" s="23">
        <v>5601</v>
      </c>
      <c r="B85" s="25" t="s">
        <v>85</v>
      </c>
      <c r="C85" s="23" t="s">
        <v>24</v>
      </c>
      <c r="D85" s="23">
        <v>62</v>
      </c>
      <c r="E85" s="26" t="s">
        <v>13</v>
      </c>
      <c r="F85" s="26" t="e">
        <f>D85*E85</f>
        <v>#VALUE!</v>
      </c>
      <c r="G85" s="27"/>
    </row>
    <row r="86" spans="1:7" ht="25.5">
      <c r="A86" s="23">
        <v>5602</v>
      </c>
      <c r="B86" s="25" t="s">
        <v>86</v>
      </c>
      <c r="C86" s="23" t="s">
        <v>24</v>
      </c>
      <c r="D86" s="23">
        <v>4.4</v>
      </c>
      <c r="E86" s="26" t="s">
        <v>13</v>
      </c>
      <c r="F86" s="26" t="e">
        <f>D86*E86</f>
        <v>#VALUE!</v>
      </c>
      <c r="G86" s="27"/>
    </row>
    <row r="87" spans="1:7" ht="12.75">
      <c r="A87" s="22"/>
      <c r="B87" s="25"/>
      <c r="C87" s="23"/>
      <c r="D87" s="23"/>
      <c r="E87" s="26"/>
      <c r="F87" s="26"/>
      <c r="G87" s="27"/>
    </row>
    <row r="88" spans="1:7" s="10" customFormat="1" ht="15">
      <c r="A88" s="28">
        <v>7</v>
      </c>
      <c r="B88" s="29" t="s">
        <v>87</v>
      </c>
      <c r="C88" s="28"/>
      <c r="D88" s="28"/>
      <c r="E88" s="30"/>
      <c r="F88" s="30" t="e">
        <f>F89+F93</f>
        <v>#VALUE!</v>
      </c>
      <c r="G88" s="20"/>
    </row>
    <row r="89" spans="1:7" s="10" customFormat="1" ht="12.75">
      <c r="A89" s="33">
        <v>71</v>
      </c>
      <c r="B89" s="34" t="s">
        <v>88</v>
      </c>
      <c r="C89" s="33"/>
      <c r="D89" s="33"/>
      <c r="E89" s="35"/>
      <c r="F89" s="35" t="e">
        <f>SUM(F90:F92)</f>
        <v>#VALUE!</v>
      </c>
      <c r="G89" s="20"/>
    </row>
    <row r="90" spans="1:7" ht="12.75">
      <c r="A90" s="23">
        <v>7101</v>
      </c>
      <c r="B90" s="25" t="s">
        <v>89</v>
      </c>
      <c r="C90" s="23" t="s">
        <v>43</v>
      </c>
      <c r="D90" s="23">
        <v>1</v>
      </c>
      <c r="E90" s="26" t="s">
        <v>13</v>
      </c>
      <c r="F90" s="26" t="e">
        <f>D90*E90</f>
        <v>#VALUE!</v>
      </c>
      <c r="G90" s="27"/>
    </row>
    <row r="91" spans="1:7" ht="12.75">
      <c r="A91" s="23">
        <v>7102</v>
      </c>
      <c r="B91" s="25" t="s">
        <v>90</v>
      </c>
      <c r="C91" s="23" t="s">
        <v>43</v>
      </c>
      <c r="D91" s="23">
        <v>1</v>
      </c>
      <c r="E91" s="26" t="s">
        <v>13</v>
      </c>
      <c r="F91" s="26" t="e">
        <f>D91*E91</f>
        <v>#VALUE!</v>
      </c>
      <c r="G91" s="27"/>
    </row>
    <row r="92" spans="1:7" ht="12.75">
      <c r="A92" s="23">
        <v>7103</v>
      </c>
      <c r="B92" s="25" t="s">
        <v>91</v>
      </c>
      <c r="C92" s="23" t="s">
        <v>43</v>
      </c>
      <c r="D92" s="23">
        <v>1</v>
      </c>
      <c r="E92" s="26" t="s">
        <v>13</v>
      </c>
      <c r="F92" s="26" t="e">
        <f>D92*E92</f>
        <v>#VALUE!</v>
      </c>
      <c r="G92" s="27"/>
    </row>
    <row r="93" spans="1:7" s="10" customFormat="1" ht="12.75">
      <c r="A93" s="33">
        <v>72</v>
      </c>
      <c r="B93" s="34" t="s">
        <v>92</v>
      </c>
      <c r="C93" s="33"/>
      <c r="D93" s="33"/>
      <c r="E93" s="35"/>
      <c r="F93" s="35" t="e">
        <f>SUM(F94:F95)</f>
        <v>#VALUE!</v>
      </c>
      <c r="G93" s="20"/>
    </row>
    <row r="94" spans="1:7" ht="12.75">
      <c r="A94" s="23">
        <v>7201</v>
      </c>
      <c r="B94" s="25" t="s">
        <v>93</v>
      </c>
      <c r="C94" s="23" t="s">
        <v>43</v>
      </c>
      <c r="D94" s="23">
        <v>1</v>
      </c>
      <c r="E94" s="26" t="s">
        <v>13</v>
      </c>
      <c r="F94" s="26" t="e">
        <f>D94*E94</f>
        <v>#VALUE!</v>
      </c>
      <c r="G94" s="27"/>
    </row>
    <row r="95" spans="1:7" ht="12.75">
      <c r="A95" s="23">
        <v>7203</v>
      </c>
      <c r="B95" s="25" t="s">
        <v>94</v>
      </c>
      <c r="C95" s="23" t="s">
        <v>43</v>
      </c>
      <c r="D95" s="23">
        <v>1</v>
      </c>
      <c r="E95" s="26" t="s">
        <v>13</v>
      </c>
      <c r="F95" s="26" t="e">
        <f>D95*E95</f>
        <v>#VALUE!</v>
      </c>
      <c r="G95" s="27"/>
    </row>
    <row r="96" spans="1:6" ht="12.75">
      <c r="A96" s="22"/>
      <c r="B96" s="36"/>
      <c r="C96" s="23"/>
      <c r="D96" s="23"/>
      <c r="E96" s="40"/>
      <c r="F96" s="40"/>
    </row>
    <row r="97" spans="1:6" ht="15">
      <c r="A97" s="41"/>
      <c r="B97" s="42" t="s">
        <v>95</v>
      </c>
      <c r="C97" s="37"/>
      <c r="D97" s="37"/>
      <c r="E97" s="43"/>
      <c r="F97" s="43" t="e">
        <f>F88+F71+F53+F37+F19+F12</f>
        <v>#VALUE!</v>
      </c>
    </row>
    <row r="98" spans="1:6" ht="15">
      <c r="A98" s="41"/>
      <c r="B98" s="42" t="s">
        <v>96</v>
      </c>
      <c r="C98" s="37"/>
      <c r="D98" s="37"/>
      <c r="E98" s="43"/>
      <c r="F98" s="43" t="e">
        <f>F97*0.2</f>
        <v>#VALUE!</v>
      </c>
    </row>
    <row r="99" spans="1:6" ht="15">
      <c r="A99" s="41"/>
      <c r="B99" s="42" t="s">
        <v>97</v>
      </c>
      <c r="C99" s="37"/>
      <c r="D99" s="37"/>
      <c r="E99" s="43"/>
      <c r="F99" s="43" t="e">
        <f>SUM(F97:F98)</f>
        <v>#VALUE!</v>
      </c>
    </row>
    <row r="100" spans="1:6" ht="12.75">
      <c r="A100" s="22"/>
      <c r="B100" s="36"/>
      <c r="C100" s="23"/>
      <c r="D100" s="23"/>
      <c r="E100" s="40"/>
      <c r="F100" s="40"/>
    </row>
    <row r="101" spans="1:6" ht="12.75">
      <c r="A101" s="22"/>
      <c r="B101" s="36"/>
      <c r="C101" s="23"/>
      <c r="D101" s="23"/>
      <c r="E101" s="40"/>
      <c r="F101" s="40"/>
    </row>
    <row r="141" spans="2:7" ht="12.75">
      <c r="B141" s="27"/>
      <c r="E141" s="44"/>
      <c r="F141" s="44"/>
      <c r="G141" s="27"/>
    </row>
    <row r="142" spans="1:7" s="10" customFormat="1" ht="12.75">
      <c r="A142" s="19"/>
      <c r="B142" s="20"/>
      <c r="C142" s="19"/>
      <c r="D142" s="19"/>
      <c r="E142" s="21"/>
      <c r="F142" s="21"/>
      <c r="G142" s="20"/>
    </row>
    <row r="143" spans="2:7" ht="12.75">
      <c r="B143" s="27"/>
      <c r="E143" s="44"/>
      <c r="F143" s="44"/>
      <c r="G143" s="27"/>
    </row>
    <row r="144" spans="1:7" s="10" customFormat="1" ht="12.75">
      <c r="A144" s="19"/>
      <c r="B144" s="20"/>
      <c r="C144" s="19"/>
      <c r="D144" s="19"/>
      <c r="E144" s="21"/>
      <c r="F144" s="21"/>
      <c r="G144" s="20"/>
    </row>
    <row r="145" spans="1:7" ht="12.75">
      <c r="A145" s="3"/>
      <c r="B145" s="27"/>
      <c r="E145" s="44"/>
      <c r="F145" s="44"/>
      <c r="G145" s="27"/>
    </row>
    <row r="146" spans="1:7" ht="12.75">
      <c r="A146" s="3"/>
      <c r="B146" s="27"/>
      <c r="E146" s="44"/>
      <c r="F146" s="44"/>
      <c r="G146" s="27"/>
    </row>
    <row r="147" spans="1:7" ht="12.75">
      <c r="A147" s="3"/>
      <c r="B147" s="27"/>
      <c r="E147" s="44"/>
      <c r="F147" s="44"/>
      <c r="G147" s="27"/>
    </row>
    <row r="148" spans="1:7" ht="12.75">
      <c r="A148" s="3"/>
      <c r="B148" s="27"/>
      <c r="E148" s="44"/>
      <c r="F148" s="44"/>
      <c r="G148" s="27"/>
    </row>
    <row r="149" spans="1:7" ht="12.75">
      <c r="A149" s="3"/>
      <c r="B149" s="27"/>
      <c r="E149" s="44"/>
      <c r="F149" s="44"/>
      <c r="G149" s="27"/>
    </row>
    <row r="150" spans="1:7" ht="12.75">
      <c r="A150" s="3"/>
      <c r="B150" s="27"/>
      <c r="E150" s="44"/>
      <c r="F150" s="44"/>
      <c r="G150" s="27"/>
    </row>
    <row r="151" spans="1:7" ht="12.75">
      <c r="A151" s="3"/>
      <c r="B151" s="27"/>
      <c r="E151" s="44"/>
      <c r="F151" s="44"/>
      <c r="G151" s="27"/>
    </row>
    <row r="152" spans="1:7" ht="12.75">
      <c r="A152" s="3"/>
      <c r="B152" s="27"/>
      <c r="E152" s="44"/>
      <c r="F152" s="44"/>
      <c r="G152" s="27"/>
    </row>
    <row r="153" spans="2:7" ht="12.75">
      <c r="B153" s="27"/>
      <c r="E153" s="44"/>
      <c r="F153" s="44"/>
      <c r="G153" s="27"/>
    </row>
    <row r="154" spans="1:7" s="10" customFormat="1" ht="12.75">
      <c r="A154" s="19"/>
      <c r="B154" s="20"/>
      <c r="C154" s="19"/>
      <c r="D154" s="19"/>
      <c r="E154" s="21"/>
      <c r="F154" s="21"/>
      <c r="G154" s="20"/>
    </row>
    <row r="155" spans="1:7" ht="12.75">
      <c r="A155" s="3"/>
      <c r="B155" s="27"/>
      <c r="E155" s="44"/>
      <c r="F155" s="44"/>
      <c r="G155" s="27"/>
    </row>
    <row r="156" spans="1:7" ht="12.75">
      <c r="A156" s="3"/>
      <c r="B156" s="27"/>
      <c r="E156" s="44"/>
      <c r="F156" s="44"/>
      <c r="G156" s="27"/>
    </row>
    <row r="157" spans="1:7" ht="12.75">
      <c r="A157" s="3"/>
      <c r="B157" s="27"/>
      <c r="E157" s="44"/>
      <c r="F157" s="44"/>
      <c r="G157" s="27"/>
    </row>
    <row r="158" spans="1:7" ht="12.75">
      <c r="A158" s="3"/>
      <c r="B158" s="27"/>
      <c r="E158" s="44"/>
      <c r="F158" s="44"/>
      <c r="G158" s="27"/>
    </row>
    <row r="159" spans="1:7" ht="12.75">
      <c r="A159" s="3"/>
      <c r="B159" s="27"/>
      <c r="E159" s="44"/>
      <c r="F159" s="44"/>
      <c r="G159" s="27"/>
    </row>
    <row r="160" spans="2:7" ht="12.75">
      <c r="B160" s="27"/>
      <c r="E160" s="44"/>
      <c r="F160" s="44"/>
      <c r="G160" s="27"/>
    </row>
    <row r="161" spans="1:7" s="10" customFormat="1" ht="12.75">
      <c r="A161" s="19"/>
      <c r="B161" s="20"/>
      <c r="C161" s="19"/>
      <c r="D161" s="19"/>
      <c r="E161" s="21"/>
      <c r="F161" s="21"/>
      <c r="G161" s="20"/>
    </row>
    <row r="162" spans="1:7" ht="12.75">
      <c r="A162" s="3"/>
      <c r="B162" s="27"/>
      <c r="E162" s="44"/>
      <c r="F162" s="44"/>
      <c r="G162" s="27"/>
    </row>
    <row r="163" spans="1:7" ht="12.75">
      <c r="A163" s="3"/>
      <c r="B163" s="27"/>
      <c r="E163" s="44"/>
      <c r="F163" s="44"/>
      <c r="G163" s="27"/>
    </row>
    <row r="164" spans="1:7" ht="12.75">
      <c r="A164" s="3"/>
      <c r="B164" s="27"/>
      <c r="E164" s="44"/>
      <c r="F164" s="44"/>
      <c r="G164" s="27"/>
    </row>
    <row r="165" spans="1:7" ht="12.75">
      <c r="A165" s="3"/>
      <c r="B165" s="27"/>
      <c r="E165" s="44"/>
      <c r="F165" s="44"/>
      <c r="G165" s="27"/>
    </row>
    <row r="166" spans="1:7" ht="12.75">
      <c r="A166" s="3"/>
      <c r="B166" s="27"/>
      <c r="E166" s="44"/>
      <c r="F166" s="44"/>
      <c r="G166" s="27"/>
    </row>
    <row r="167" spans="1:7" s="10" customFormat="1" ht="12.75">
      <c r="A167" s="19"/>
      <c r="B167" s="20"/>
      <c r="C167" s="19"/>
      <c r="D167" s="19"/>
      <c r="E167" s="21"/>
      <c r="F167" s="21"/>
      <c r="G167" s="20"/>
    </row>
    <row r="168" spans="2:7" ht="12.75">
      <c r="B168" s="27"/>
      <c r="E168" s="44"/>
      <c r="F168" s="44"/>
      <c r="G168" s="27"/>
    </row>
    <row r="169" spans="1:7" s="10" customFormat="1" ht="12.75">
      <c r="A169" s="19"/>
      <c r="B169" s="20"/>
      <c r="C169" s="19"/>
      <c r="D169" s="19"/>
      <c r="E169" s="21"/>
      <c r="F169" s="21"/>
      <c r="G169" s="20"/>
    </row>
    <row r="170" spans="2:7" ht="12.75">
      <c r="B170" s="27"/>
      <c r="E170" s="44"/>
      <c r="F170" s="44"/>
      <c r="G170" s="27"/>
    </row>
    <row r="171" spans="1:7" s="10" customFormat="1" ht="12.75">
      <c r="A171" s="19"/>
      <c r="B171" s="20"/>
      <c r="C171" s="19"/>
      <c r="D171" s="19"/>
      <c r="E171" s="21"/>
      <c r="F171" s="21"/>
      <c r="G171" s="20"/>
    </row>
    <row r="172" spans="1:7" ht="12.75">
      <c r="A172" s="3"/>
      <c r="B172" s="27"/>
      <c r="E172" s="44"/>
      <c r="F172" s="44"/>
      <c r="G172" s="27"/>
    </row>
    <row r="173" spans="1:7" ht="12.75">
      <c r="A173" s="3"/>
      <c r="B173" s="27"/>
      <c r="E173" s="44"/>
      <c r="F173" s="44"/>
      <c r="G173" s="27"/>
    </row>
    <row r="174" spans="1:7" ht="12.75">
      <c r="A174" s="3"/>
      <c r="B174" s="27"/>
      <c r="E174" s="44"/>
      <c r="F174" s="44"/>
      <c r="G174" s="27"/>
    </row>
    <row r="175" spans="1:7" ht="12.75">
      <c r="A175" s="3"/>
      <c r="B175" s="27"/>
      <c r="E175" s="44"/>
      <c r="F175" s="44"/>
      <c r="G175" s="27"/>
    </row>
    <row r="176" spans="1:7" ht="12.75">
      <c r="A176" s="3"/>
      <c r="B176" s="27"/>
      <c r="E176" s="44"/>
      <c r="F176" s="44"/>
      <c r="G176" s="27"/>
    </row>
    <row r="177" spans="2:7" ht="12.75">
      <c r="B177" s="27"/>
      <c r="E177" s="44"/>
      <c r="F177" s="44"/>
      <c r="G177" s="27"/>
    </row>
    <row r="178" spans="1:7" s="10" customFormat="1" ht="12.75">
      <c r="A178" s="19"/>
      <c r="B178" s="20"/>
      <c r="C178" s="19"/>
      <c r="D178" s="19"/>
      <c r="E178" s="21"/>
      <c r="F178" s="21"/>
      <c r="G178" s="20"/>
    </row>
    <row r="179" spans="1:7" ht="12.75">
      <c r="A179" s="3"/>
      <c r="B179" s="27"/>
      <c r="E179" s="44"/>
      <c r="F179" s="44"/>
      <c r="G179" s="27"/>
    </row>
    <row r="180" spans="1:7" ht="12.75">
      <c r="A180" s="3"/>
      <c r="B180" s="27"/>
      <c r="E180" s="44"/>
      <c r="F180" s="44"/>
      <c r="G180" s="27"/>
    </row>
    <row r="181" spans="1:7" ht="12.75">
      <c r="A181" s="3"/>
      <c r="B181" s="27"/>
      <c r="E181" s="44"/>
      <c r="F181" s="44"/>
      <c r="G181" s="27"/>
    </row>
    <row r="182" spans="1:7" ht="12.75">
      <c r="A182" s="3"/>
      <c r="B182" s="27"/>
      <c r="E182" s="44"/>
      <c r="F182" s="44"/>
      <c r="G182" s="27"/>
    </row>
    <row r="183" spans="2:7" ht="12.75">
      <c r="B183" s="27"/>
      <c r="E183" s="44"/>
      <c r="F183" s="44"/>
      <c r="G183" s="27"/>
    </row>
    <row r="184" spans="1:7" s="10" customFormat="1" ht="12.75">
      <c r="A184" s="19"/>
      <c r="B184" s="20"/>
      <c r="C184" s="19"/>
      <c r="D184" s="19"/>
      <c r="E184" s="21"/>
      <c r="F184" s="21"/>
      <c r="G184" s="20"/>
    </row>
    <row r="185" spans="1:7" s="10" customFormat="1" ht="12.75">
      <c r="A185" s="19"/>
      <c r="B185" s="20"/>
      <c r="C185" s="19"/>
      <c r="D185" s="19"/>
      <c r="E185" s="21"/>
      <c r="F185" s="21"/>
      <c r="G185" s="20"/>
    </row>
    <row r="186" spans="1:7" ht="12.75">
      <c r="A186" s="3"/>
      <c r="B186" s="27"/>
      <c r="E186" s="44"/>
      <c r="F186" s="44"/>
      <c r="G186" s="27"/>
    </row>
    <row r="187" spans="1:7" ht="12.75">
      <c r="A187" s="3"/>
      <c r="B187" s="27"/>
      <c r="E187" s="44"/>
      <c r="F187" s="44"/>
      <c r="G187" s="27"/>
    </row>
    <row r="188" spans="1:7" ht="12.75">
      <c r="A188" s="3"/>
      <c r="B188" s="27"/>
      <c r="E188" s="44"/>
      <c r="F188" s="44"/>
      <c r="G188" s="27"/>
    </row>
    <row r="189" spans="1:7" ht="12.75">
      <c r="A189" s="3"/>
      <c r="B189" s="27"/>
      <c r="E189" s="44"/>
      <c r="F189" s="44"/>
      <c r="G189" s="27"/>
    </row>
    <row r="190" spans="1:7" ht="12.75">
      <c r="A190" s="3"/>
      <c r="B190" s="27"/>
      <c r="E190" s="44"/>
      <c r="F190" s="44"/>
      <c r="G190" s="27"/>
    </row>
    <row r="191" spans="1:7" ht="12.75">
      <c r="A191" s="3"/>
      <c r="B191" s="27"/>
      <c r="E191" s="44"/>
      <c r="F191" s="44"/>
      <c r="G191" s="27"/>
    </row>
    <row r="192" spans="1:7" ht="12.75">
      <c r="A192" s="3"/>
      <c r="B192" s="27"/>
      <c r="E192" s="44"/>
      <c r="F192" s="44"/>
      <c r="G192" s="27"/>
    </row>
    <row r="193" spans="2:7" ht="12.75">
      <c r="B193" s="27"/>
      <c r="E193" s="44"/>
      <c r="F193" s="44"/>
      <c r="G193" s="27"/>
    </row>
    <row r="194" spans="1:7" s="10" customFormat="1" ht="12.75">
      <c r="A194" s="19"/>
      <c r="B194" s="20"/>
      <c r="C194" s="19"/>
      <c r="D194" s="19"/>
      <c r="E194" s="21"/>
      <c r="F194" s="21"/>
      <c r="G194" s="20"/>
    </row>
    <row r="195" spans="1:7" ht="12.75">
      <c r="A195" s="3"/>
      <c r="B195" s="27"/>
      <c r="E195" s="44"/>
      <c r="F195" s="44"/>
      <c r="G195" s="27"/>
    </row>
    <row r="196" spans="1:7" ht="12.75">
      <c r="A196" s="3"/>
      <c r="B196" s="27"/>
      <c r="E196" s="44"/>
      <c r="F196" s="44"/>
      <c r="G196" s="27"/>
    </row>
    <row r="197" spans="1:7" ht="12.75">
      <c r="A197" s="3"/>
      <c r="B197" s="27"/>
      <c r="E197" s="44"/>
      <c r="F197" s="44"/>
      <c r="G197" s="27"/>
    </row>
    <row r="198" spans="1:7" ht="12.75">
      <c r="A198" s="3"/>
      <c r="B198" s="27"/>
      <c r="E198" s="44"/>
      <c r="F198" s="44"/>
      <c r="G198" s="27"/>
    </row>
    <row r="199" spans="1:7" ht="12.75">
      <c r="A199" s="3"/>
      <c r="B199" s="27"/>
      <c r="E199" s="44"/>
      <c r="F199" s="44"/>
      <c r="G199" s="27"/>
    </row>
    <row r="200" spans="2:7" ht="12.75">
      <c r="B200" s="27"/>
      <c r="E200" s="44"/>
      <c r="F200" s="44"/>
      <c r="G200" s="27"/>
    </row>
    <row r="201" spans="1:7" s="10" customFormat="1" ht="12.75">
      <c r="A201" s="19"/>
      <c r="B201" s="20"/>
      <c r="C201" s="19"/>
      <c r="D201" s="19"/>
      <c r="E201" s="21"/>
      <c r="F201" s="21"/>
      <c r="G201" s="20"/>
    </row>
    <row r="202" spans="2:7" ht="12.75">
      <c r="B202" s="27"/>
      <c r="E202" s="44"/>
      <c r="F202" s="44"/>
      <c r="G202" s="27"/>
    </row>
    <row r="203" spans="1:7" s="10" customFormat="1" ht="12.75">
      <c r="A203" s="19"/>
      <c r="B203" s="20"/>
      <c r="C203" s="19"/>
      <c r="D203" s="19"/>
      <c r="E203" s="21"/>
      <c r="F203" s="21"/>
      <c r="G203" s="20"/>
    </row>
    <row r="204" spans="1:7" ht="12.75">
      <c r="A204" s="3"/>
      <c r="B204" s="27"/>
      <c r="E204" s="44"/>
      <c r="F204" s="44"/>
      <c r="G204" s="27"/>
    </row>
    <row r="205" spans="1:7" ht="12.75">
      <c r="A205" s="3"/>
      <c r="B205" s="27"/>
      <c r="E205" s="44"/>
      <c r="F205" s="44"/>
      <c r="G205" s="27"/>
    </row>
    <row r="206" spans="1:7" ht="12.75">
      <c r="A206" s="3"/>
      <c r="B206" s="27"/>
      <c r="E206" s="44"/>
      <c r="F206" s="44"/>
      <c r="G206" s="27"/>
    </row>
    <row r="207" spans="1:7" ht="12.75">
      <c r="A207" s="3"/>
      <c r="B207" s="27"/>
      <c r="E207" s="44"/>
      <c r="F207" s="44"/>
      <c r="G207" s="27"/>
    </row>
    <row r="209" spans="1:7" s="10" customFormat="1" ht="12.75">
      <c r="A209" s="19"/>
      <c r="B209" s="20"/>
      <c r="C209" s="19"/>
      <c r="D209" s="19"/>
      <c r="E209" s="21"/>
      <c r="F209" s="21"/>
      <c r="G209" s="20"/>
    </row>
    <row r="210" spans="1:7" ht="12.75">
      <c r="A210" s="3"/>
      <c r="B210" s="27"/>
      <c r="E210" s="44"/>
      <c r="F210" s="44"/>
      <c r="G210" s="27"/>
    </row>
    <row r="211" spans="1:7" ht="12.75">
      <c r="A211" s="3"/>
      <c r="B211" s="27"/>
      <c r="E211" s="44"/>
      <c r="F211" s="44"/>
      <c r="G211" s="27"/>
    </row>
    <row r="212" spans="1:7" ht="12.75">
      <c r="A212" s="3"/>
      <c r="B212" s="27"/>
      <c r="E212" s="44"/>
      <c r="F212" s="44"/>
      <c r="G212" s="27"/>
    </row>
    <row r="213" spans="1:7" ht="12.75">
      <c r="A213" s="3"/>
      <c r="B213" s="27"/>
      <c r="E213" s="44"/>
      <c r="F213" s="44"/>
      <c r="G213" s="27"/>
    </row>
    <row r="214" spans="1:7" ht="12.75">
      <c r="A214" s="3"/>
      <c r="B214" s="27"/>
      <c r="E214" s="44"/>
      <c r="F214" s="44"/>
      <c r="G214" s="27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Priit</cp:lastModifiedBy>
  <dcterms:modified xsi:type="dcterms:W3CDTF">2013-07-22T12:29:23Z</dcterms:modified>
  <cp:category/>
  <cp:version/>
  <cp:contentType/>
  <cp:contentStatus/>
</cp:coreProperties>
</file>