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120" windowHeight="10520" tabRatio="213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<sst xmlns="http://schemas.openxmlformats.org/spreadsheetml/2006/main" count="53" uniqueCount="35">
  <si>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Töö</t>
  </si>
  <si>
    <t>m/ü</t>
  </si>
  <si>
    <t>maht</t>
  </si>
  <si>
    <t>ü/h</t>
  </si>
  <si>
    <t>kokku</t>
  </si>
  <si>
    <t>Lammutustööd</t>
  </si>
  <si>
    <t>Seina lammutamine</t>
  </si>
  <si>
    <t>m2</t>
  </si>
  <si>
    <t>tk</t>
  </si>
  <si>
    <t>Põrand</t>
  </si>
  <si>
    <t>Seinad</t>
  </si>
  <si>
    <t>jm</t>
  </si>
  <si>
    <t>Seinavärv</t>
  </si>
  <si>
    <t>Lagi</t>
  </si>
  <si>
    <t>Värv</t>
  </si>
  <si>
    <t>Muu</t>
  </si>
  <si>
    <t>Kokku:</t>
  </si>
  <si>
    <t>Pahteldamine</t>
  </si>
  <si>
    <t>Ventilatsioon</t>
  </si>
  <si>
    <t>Ehitusprahi äravedu ja koristustööd</t>
  </si>
  <si>
    <t>Vana (linoleum)põranda  eemaldamine</t>
  </si>
  <si>
    <t>Uue seina ehitus kipsplaatidest</t>
  </si>
  <si>
    <t>Uue põranda ehitamine (100 mm soojustust + täispuitparkett)</t>
  </si>
  <si>
    <t>Kamina ette põrandaplaadid</t>
  </si>
  <si>
    <t>Kanalisatsioonitorude paigaldus, sh pesumasina jaoks</t>
  </si>
  <si>
    <t>Vannituba ja köök</t>
  </si>
  <si>
    <t>Dušinurga paigaldus vannitoas</t>
  </si>
  <si>
    <t>Sanitaartehnika paigaldamine (wc-pott, valamu, boiler vannitoas + valamu köögis)</t>
  </si>
  <si>
    <t>Vannitoa ja köögi veetorude paigaldus, sh pesumasina jaoks</t>
  </si>
  <si>
    <t>Vent. torude paigaldus vannituppa ja pliidi kohale</t>
  </si>
  <si>
    <t>Magamistoa ukse paigaldus (2100x800)</t>
  </si>
  <si>
    <t>Rõdu välisukse paigaldus (2100x950)</t>
  </si>
  <si>
    <t>Uue põranda ehitus vannitoas (100 mm soojustust + betoon + põrandaplaat)</t>
  </si>
  <si>
    <t>Kamina alla ja ette betoon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</si>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</sst>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66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72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9" fillId="0" borderId="0" xfId="39" applyFont="1" applyFill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39"/>
  <sheetViews>
    <sheetView tabSelected="1" workbookViewId="0" topLeftCell="A1">
      <selection activeCell="J11" sqref="J11"/>
    </sheetView>
  </sheetViews>
  <sheetFormatPr defaultColWidth="11.57421875" defaultRowHeight="12.75"/>
  <cols>
    <col min="1" max="1" width="27.7109375" style="20" customWidth="1"/>
    <col min="2" max="2" width="4.421875" style="15" customWidth="1"/>
    <col min="3" max="3" width="5.7109375" style="15" customWidth="1"/>
    <col min="4" max="4" width="7.8515625" style="21" customWidth="1"/>
    <col min="5" max="5" width="11.421875" style="21" customWidth="1"/>
    <col min="6" max="8" width="11.421875" style="15" customWidth="1"/>
    <col min="9" max="16384" width="11.421875" style="0" customWidth="1"/>
  </cols>
  <sheetData>
    <row r="3" spans="1:5" s="4" customFormat="1" ht="12">
      <c r="A3" s="22" t="s">
        <v>0</v>
      </c>
      <c r="B3" s="23" t="s">
        <v>1</v>
      </c>
      <c r="C3" s="23" t="s">
        <v>2</v>
      </c>
      <c r="D3" s="24" t="s">
        <v>3</v>
      </c>
      <c r="E3" s="24" t="s">
        <v>4</v>
      </c>
    </row>
    <row r="4" spans="1:13" s="4" customFormat="1" ht="12">
      <c r="A4" s="1" t="s">
        <v>5</v>
      </c>
      <c r="B4" s="2"/>
      <c r="C4" s="2"/>
      <c r="D4" s="3"/>
      <c r="E4" s="3">
        <f>SUM(E5)</f>
        <v>0</v>
      </c>
      <c r="H4" s="11"/>
      <c r="I4" s="11"/>
      <c r="J4" s="11"/>
      <c r="K4" s="11"/>
      <c r="L4" s="11"/>
      <c r="M4" s="11"/>
    </row>
    <row r="5" spans="1:13" ht="15">
      <c r="A5" s="5" t="s">
        <v>6</v>
      </c>
      <c r="B5" s="6" t="s">
        <v>7</v>
      </c>
      <c r="C5" s="12">
        <f>(1.4+1.2+0.5)*2.5</f>
        <v>7.749999999999999</v>
      </c>
      <c r="D5" s="13"/>
      <c r="E5" s="13">
        <f>D5*C5</f>
        <v>0</v>
      </c>
      <c r="F5" s="14"/>
      <c r="H5" s="8"/>
      <c r="I5" s="25"/>
      <c r="J5" s="7"/>
      <c r="K5" s="7"/>
      <c r="L5" s="7"/>
      <c r="M5" s="7"/>
    </row>
    <row r="6" spans="1:13" ht="12">
      <c r="A6" s="5"/>
      <c r="B6" s="6"/>
      <c r="C6" s="6"/>
      <c r="D6" s="13"/>
      <c r="E6" s="13"/>
      <c r="H6" s="8"/>
      <c r="I6" s="7"/>
      <c r="J6" s="7"/>
      <c r="K6" s="7"/>
      <c r="L6" s="7"/>
      <c r="M6" s="7"/>
    </row>
    <row r="7" spans="1:13" ht="12">
      <c r="A7" s="1" t="s">
        <v>9</v>
      </c>
      <c r="B7" s="2"/>
      <c r="C7" s="2"/>
      <c r="D7" s="3"/>
      <c r="E7" s="3">
        <f>SUM(E8:E11)</f>
        <v>0</v>
      </c>
      <c r="H7" s="8"/>
      <c r="I7" s="7"/>
      <c r="J7" s="7"/>
      <c r="K7" s="7"/>
      <c r="L7" s="7"/>
      <c r="M7" s="7"/>
    </row>
    <row r="8" spans="1:8" s="7" customFormat="1" ht="24">
      <c r="A8" s="9" t="s">
        <v>20</v>
      </c>
      <c r="B8" s="10" t="s">
        <v>7</v>
      </c>
      <c r="C8" s="10">
        <f>13.3+25.1+17+6.9+0.6+1.1+1.6</f>
        <v>65.6</v>
      </c>
      <c r="D8" s="16"/>
      <c r="E8" s="13">
        <f>D8*C8</f>
        <v>0</v>
      </c>
      <c r="F8" s="8"/>
      <c r="G8" s="8"/>
      <c r="H8" s="8"/>
    </row>
    <row r="9" spans="1:5" ht="25.5" customHeight="1">
      <c r="A9" s="5" t="s">
        <v>22</v>
      </c>
      <c r="B9" s="6" t="s">
        <v>7</v>
      </c>
      <c r="C9" s="6">
        <f>17+25.1+13.3+(1.6*2.5)-C11</f>
        <v>58.400000000000006</v>
      </c>
      <c r="D9" s="13"/>
      <c r="E9" s="13">
        <f>D9*C9</f>
        <v>0</v>
      </c>
    </row>
    <row r="10" spans="1:5" ht="12">
      <c r="A10" s="27" t="s">
        <v>33</v>
      </c>
      <c r="B10" s="28" t="s">
        <v>7</v>
      </c>
      <c r="C10" s="6">
        <v>2</v>
      </c>
      <c r="D10" s="13"/>
      <c r="E10" s="13">
        <f>D10*C10</f>
        <v>0</v>
      </c>
    </row>
    <row r="11" spans="1:5" ht="12">
      <c r="A11" s="27" t="s">
        <v>23</v>
      </c>
      <c r="B11" s="6" t="s">
        <v>7</v>
      </c>
      <c r="C11" s="6">
        <v>1</v>
      </c>
      <c r="D11" s="13"/>
      <c r="E11" s="13">
        <f>D11*C11</f>
        <v>0</v>
      </c>
    </row>
    <row r="12" spans="1:5" ht="12">
      <c r="A12" s="5"/>
      <c r="B12" s="6"/>
      <c r="C12" s="6"/>
      <c r="D12" s="13"/>
      <c r="E12" s="13"/>
    </row>
    <row r="13" spans="1:11" ht="12">
      <c r="A13" s="1" t="s">
        <v>10</v>
      </c>
      <c r="B13" s="2"/>
      <c r="C13" s="2"/>
      <c r="D13" s="3"/>
      <c r="E13" s="3">
        <f>SUM(E14:E16)</f>
        <v>0</v>
      </c>
      <c r="K13" t="s">
        <v>34</v>
      </c>
    </row>
    <row r="14" spans="1:8" s="8" customFormat="1" ht="12">
      <c r="A14" s="9" t="s">
        <v>21</v>
      </c>
      <c r="B14" s="10" t="s">
        <v>7</v>
      </c>
      <c r="C14" s="12">
        <f>(7.6+1.4+1)*2.5</f>
        <v>25</v>
      </c>
      <c r="D14" s="16"/>
      <c r="E14" s="13">
        <f>D14*C14</f>
        <v>0</v>
      </c>
      <c r="H14" s="17"/>
    </row>
    <row r="15" spans="1:11" ht="12">
      <c r="A15" s="5" t="s">
        <v>17</v>
      </c>
      <c r="B15" s="6" t="s">
        <v>7</v>
      </c>
      <c r="C15" s="6">
        <f>C16</f>
        <v>172.5</v>
      </c>
      <c r="D15" s="13"/>
      <c r="E15" s="13">
        <f>D15*C15</f>
        <v>0</v>
      </c>
      <c r="K15" t="s">
        <v>34</v>
      </c>
    </row>
    <row r="16" spans="1:5" ht="12">
      <c r="A16" s="5" t="s">
        <v>12</v>
      </c>
      <c r="B16" s="6" t="s">
        <v>7</v>
      </c>
      <c r="C16" s="6">
        <f>(67.8+1.2)*2.5</f>
        <v>172.5</v>
      </c>
      <c r="D16" s="13"/>
      <c r="E16" s="13">
        <f>D16*C16</f>
        <v>0</v>
      </c>
    </row>
    <row r="17" spans="1:11" ht="12">
      <c r="A17" s="5"/>
      <c r="B17" s="6"/>
      <c r="C17" s="6"/>
      <c r="D17" s="13"/>
      <c r="E17" s="13"/>
      <c r="K17" t="s">
        <v>34</v>
      </c>
    </row>
    <row r="18" spans="1:5" ht="12">
      <c r="A18" s="1" t="s">
        <v>13</v>
      </c>
      <c r="B18" s="2"/>
      <c r="C18" s="2"/>
      <c r="D18" s="3"/>
      <c r="E18" s="3">
        <f>SUM(E19:E20)</f>
        <v>0</v>
      </c>
    </row>
    <row r="19" spans="1:11" ht="12">
      <c r="A19" s="5" t="s">
        <v>17</v>
      </c>
      <c r="B19" s="6" t="s">
        <v>7</v>
      </c>
      <c r="C19" s="6">
        <f>C20</f>
        <v>66.89999999999999</v>
      </c>
      <c r="D19" s="13"/>
      <c r="E19" s="13">
        <f>D19*C19</f>
        <v>0</v>
      </c>
      <c r="K19" t="s">
        <v>34</v>
      </c>
    </row>
    <row r="20" spans="1:5" ht="12">
      <c r="A20" s="5" t="s">
        <v>14</v>
      </c>
      <c r="B20" s="6" t="s">
        <v>7</v>
      </c>
      <c r="C20" s="6">
        <f>(25.1+13.3+17+6.9+0.6+1.1+1.6+1.3)</f>
        <v>66.89999999999999</v>
      </c>
      <c r="D20" s="13"/>
      <c r="E20" s="13">
        <f>D20*C20</f>
        <v>0</v>
      </c>
    </row>
    <row r="21" spans="1:5" ht="12">
      <c r="A21" s="5"/>
      <c r="B21" s="6"/>
      <c r="C21" s="6"/>
      <c r="D21" s="13"/>
      <c r="E21" s="13"/>
    </row>
    <row r="22" spans="1:5" ht="12">
      <c r="A22" s="1" t="s">
        <v>25</v>
      </c>
      <c r="B22" s="2"/>
      <c r="C22" s="2"/>
      <c r="D22" s="3"/>
      <c r="E22" s="3">
        <f>SUM(E23:E27)</f>
        <v>0</v>
      </c>
    </row>
    <row r="23" spans="1:5" ht="36">
      <c r="A23" s="26" t="s">
        <v>32</v>
      </c>
      <c r="B23" s="6" t="s">
        <v>7</v>
      </c>
      <c r="C23" s="18">
        <f>6.9+0.6+1.1-0.84</f>
        <v>7.76</v>
      </c>
      <c r="D23" s="13"/>
      <c r="E23" s="13">
        <f>D23*C23</f>
        <v>0</v>
      </c>
    </row>
    <row r="24" spans="1:5" ht="12">
      <c r="A24" s="5" t="s">
        <v>26</v>
      </c>
      <c r="B24" s="6" t="s">
        <v>8</v>
      </c>
      <c r="C24" s="6">
        <v>1</v>
      </c>
      <c r="D24" s="13"/>
      <c r="E24" s="13">
        <f>D24*C24</f>
        <v>0</v>
      </c>
    </row>
    <row r="25" spans="1:5" ht="36">
      <c r="A25" s="5" t="s">
        <v>27</v>
      </c>
      <c r="B25" s="6"/>
      <c r="C25" s="6"/>
      <c r="D25" s="13"/>
      <c r="E25" s="13">
        <f>D25*C25</f>
        <v>0</v>
      </c>
    </row>
    <row r="26" spans="1:5" ht="27.75" customHeight="1">
      <c r="A26" s="5" t="s">
        <v>24</v>
      </c>
      <c r="B26" s="6" t="s">
        <v>11</v>
      </c>
      <c r="C26" s="6">
        <v>15</v>
      </c>
      <c r="D26" s="13"/>
      <c r="E26" s="13">
        <f>D26*C26</f>
        <v>0</v>
      </c>
    </row>
    <row r="27" spans="1:5" ht="25.5" customHeight="1">
      <c r="A27" s="5" t="s">
        <v>28</v>
      </c>
      <c r="B27" s="6" t="s">
        <v>11</v>
      </c>
      <c r="C27" s="6">
        <f>25+20</f>
        <v>45</v>
      </c>
      <c r="D27" s="13"/>
      <c r="E27" s="13">
        <f>D27*C27</f>
        <v>0</v>
      </c>
    </row>
    <row r="28" spans="1:5" ht="12">
      <c r="A28" s="5"/>
      <c r="B28" s="6"/>
      <c r="C28" s="6"/>
      <c r="D28" s="13"/>
      <c r="E28" s="13"/>
    </row>
    <row r="29" spans="1:5" ht="12">
      <c r="A29" s="5"/>
      <c r="B29" s="6"/>
      <c r="C29" s="6"/>
      <c r="D29" s="13"/>
      <c r="E29" s="13"/>
    </row>
    <row r="30" spans="1:5" ht="12">
      <c r="A30" s="1" t="s">
        <v>18</v>
      </c>
      <c r="B30" s="2"/>
      <c r="C30" s="2"/>
      <c r="D30" s="3"/>
      <c r="E30" s="3">
        <f>SUM(E31)</f>
        <v>0</v>
      </c>
    </row>
    <row r="31" spans="1:5" ht="24">
      <c r="A31" s="9" t="s">
        <v>29</v>
      </c>
      <c r="B31" s="10" t="s">
        <v>11</v>
      </c>
      <c r="C31" s="10">
        <v>8.8</v>
      </c>
      <c r="D31" s="16"/>
      <c r="E31" s="16">
        <f>D31*C31</f>
        <v>0</v>
      </c>
    </row>
    <row r="32" spans="1:5" ht="12">
      <c r="A32" s="5"/>
      <c r="B32" s="6"/>
      <c r="C32" s="6"/>
      <c r="D32" s="13"/>
      <c r="E32" s="13"/>
    </row>
    <row r="33" spans="1:5" ht="12">
      <c r="A33" s="1" t="s">
        <v>15</v>
      </c>
      <c r="B33" s="2"/>
      <c r="C33" s="2"/>
      <c r="D33" s="3"/>
      <c r="E33" s="3">
        <f>SUM(E34:E36)</f>
        <v>0</v>
      </c>
    </row>
    <row r="34" spans="1:5" ht="24">
      <c r="A34" s="9" t="s">
        <v>30</v>
      </c>
      <c r="B34" s="10" t="s">
        <v>8</v>
      </c>
      <c r="C34" s="10">
        <v>1</v>
      </c>
      <c r="D34" s="16"/>
      <c r="E34" s="16">
        <f>D34*C34</f>
        <v>0</v>
      </c>
    </row>
    <row r="35" spans="1:5" ht="24">
      <c r="A35" s="9" t="s">
        <v>31</v>
      </c>
      <c r="B35" s="10" t="s">
        <v>8</v>
      </c>
      <c r="C35" s="10">
        <v>1</v>
      </c>
      <c r="D35" s="16"/>
      <c r="E35" s="16">
        <f>D35*C35</f>
        <v>0</v>
      </c>
    </row>
    <row r="36" spans="1:8" s="7" customFormat="1" ht="12">
      <c r="A36" s="9" t="s">
        <v>19</v>
      </c>
      <c r="B36" s="10"/>
      <c r="C36" s="10"/>
      <c r="D36" s="16"/>
      <c r="E36" s="16">
        <f>D36*C36</f>
        <v>0</v>
      </c>
      <c r="F36" s="8"/>
      <c r="G36" s="8"/>
      <c r="H36" s="8"/>
    </row>
    <row r="37" spans="1:5" ht="12">
      <c r="A37" s="5"/>
      <c r="B37" s="6"/>
      <c r="C37" s="6"/>
      <c r="D37" s="13"/>
      <c r="E37" s="13"/>
    </row>
    <row r="38" spans="1:6" ht="12.75" customHeight="1">
      <c r="A38" s="29" t="s">
        <v>16</v>
      </c>
      <c r="B38" s="29"/>
      <c r="C38" s="29"/>
      <c r="D38" s="29"/>
      <c r="E38" s="3">
        <f>E33+E30+E22+E18+E13+E7+E4</f>
        <v>0</v>
      </c>
      <c r="F38" s="19"/>
    </row>
    <row r="39" spans="1:5" ht="12">
      <c r="A39" s="5"/>
      <c r="B39" s="6"/>
      <c r="C39" s="6"/>
      <c r="D39" s="13"/>
      <c r="E39" s="13"/>
    </row>
  </sheetData>
  <sheetProtection selectLockedCells="1" selectUnlockedCells="1"/>
  <mergeCells count="1">
    <mergeCell ref="A38:D3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Liis Elmik</cp:lastModifiedBy>
  <dcterms:created xsi:type="dcterms:W3CDTF">2013-07-12T13:16:31Z</dcterms:created>
  <dcterms:modified xsi:type="dcterms:W3CDTF">2013-07-15T09:27:33Z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-708880962</vt:i4>
  </property>
  <property fmtid="{D5CDD505-2E9C-101B-9397-08002B2CF9AE}" pid="3" name="_NewReviewCycle">
    <vt:lpwstr/>
  </property>
  <property fmtid="{D5CDD505-2E9C-101B-9397-08002B2CF9AE}" pid="4" name="_EmailSubject">
    <vt:lpwstr>mahud, 2</vt:lpwstr>
  </property>
  <property fmtid="{D5CDD505-2E9C-101B-9397-08002B2CF9AE}" pid="5" name="_AuthorEmail">
    <vt:lpwstr>liis.elmik@swedbank.ee</vt:lpwstr>
  </property>
  <property fmtid="{D5CDD505-2E9C-101B-9397-08002B2CF9AE}" pid="6" name="_AuthorEmailDisplayName">
    <vt:lpwstr>Liis Elmik</vt:lpwstr>
  </property>
  <property fmtid="{D5CDD505-2E9C-101B-9397-08002B2CF9AE}" pid="7" name="_PreviousAdHocReviewCycleID">
    <vt:i4>-37031398</vt:i4>
  </property>
</Properties>
</file>