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ge.ee admin\Desktop\Korrastamine\129810\"/>
    </mc:Choice>
  </mc:AlternateContent>
  <xr:revisionPtr revIDLastSave="0" documentId="8_{A56B643B-3D50-4580-A1FE-49E71F2612D8}" xr6:coauthVersionLast="47" xr6:coauthVersionMax="47" xr10:uidLastSave="{00000000-0000-0000-0000-000000000000}"/>
  <bookViews>
    <workbookView xWindow="-120" yWindow="-120" windowWidth="29040" windowHeight="15720" xr2:uid="{658F6848-3B98-4D00-8428-26BA29E50E5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D8" i="1"/>
  <c r="D9" i="1"/>
  <c r="D7" i="1"/>
  <c r="D6" i="1"/>
  <c r="G6" i="1" s="1"/>
  <c r="G12" i="1"/>
  <c r="F11" i="1"/>
  <c r="D11" i="1"/>
  <c r="G10" i="1"/>
  <c r="G11" i="1"/>
  <c r="F5" i="1"/>
  <c r="D5" i="1"/>
  <c r="G5" i="1" s="1"/>
  <c r="G7" i="1" l="1"/>
  <c r="G8" i="1"/>
  <c r="G9" i="1"/>
  <c r="G13" i="1" l="1"/>
</calcChain>
</file>

<file path=xl/sharedStrings.xml><?xml version="1.0" encoding="utf-8"?>
<sst xmlns="http://schemas.openxmlformats.org/spreadsheetml/2006/main" count="21" uniqueCount="15">
  <si>
    <t>Ühik</t>
  </si>
  <si>
    <t>Ühikuhind</t>
  </si>
  <si>
    <t>Kokku</t>
  </si>
  <si>
    <t>m3</t>
  </si>
  <si>
    <t>m2</t>
  </si>
  <si>
    <t>Sillutiskivi eemaldus ja puhastamine survepesuriga</t>
  </si>
  <si>
    <t>varu 10%</t>
  </si>
  <si>
    <t>Hüdroisolatsiooni paigaldus näiteks webertec Superflex D2 (sügavus maapinnast 1,8 m)</t>
  </si>
  <si>
    <t>Soojusisolatsiooni paigaldus XPS 100 mm(vertikaalne, sügavus maapinnast 1,0 m)</t>
  </si>
  <si>
    <t>Soojusisolatsiooni paigaldus XPS 100 mm (horisontaalne, laius 1,0 m), maapinnast 0,5m allapoole</t>
  </si>
  <si>
    <t xml:space="preserve"> Lahti kaevamine muldesse sügavuseni 1,8 m (koos vundamendi välispinna puhastamisega)</t>
  </si>
  <si>
    <t>Sillutiskivi 20 cm sängituskihil (olemasoleva kiviga)</t>
  </si>
  <si>
    <t>Töö maht</t>
  </si>
  <si>
    <t>Tagasitäide ol.oleva väljakaevatud pinnasega</t>
  </si>
  <si>
    <t>vundamendi soojustus ja hüdroisolatsioon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</si>
</sst>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654050</xdr:colOff>
      <xdr:row>14</xdr:row>
      <xdr:rowOff>82550</xdr:rowOff>
    </xdr:from>
    <xdr:to>
      <xdr:col>1</xdr:col>
      <xdr:colOff>3498850</xdr:colOff>
      <xdr:row>27</xdr:row>
      <xdr:rowOff>177800</xdr:rowOff>
    </xdr:to>
    <xdr:pic>
      <xdr:nvPicPr>
        <xdr:cNvPr id="2" name="Pilt 1" descr="Vundamendi soojustamine - Viimistlus ja Ehitus">
          <a:extLst>
            <a:ext uri="{FF2B5EF4-FFF2-40B4-BE49-F238E27FC236}">
              <a16:creationId xmlns:a16="http://schemas.microsoft.com/office/drawing/2014/main" id="{4DAAE15F-D67A-2DDF-1D38-2024B0022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" y="2660650"/>
          <a:ext cx="2844800" cy="2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0254-3C4C-454D-B2FA-DCC322D773FC}">
  <dimension ref="A3:G13"/>
  <sheetViews>
    <sheetView tabSelected="1" workbookViewId="0">
      <selection activeCell="B4" sqref="B4"/>
    </sheetView>
  </sheetViews>
  <sheetFormatPr defaultRowHeight="15" x14ac:dyDescent="0.25"/>
  <cols>
    <col min="2" max="2" width="80.28515625" bestFit="1" customWidth="1"/>
  </cols>
  <sheetData>
    <row r="3" spans="1:7" x14ac:dyDescent="0.25">
      <c r="B3" t="s">
        <v>14</v>
      </c>
    </row>
    <row r="4" spans="1:7" x14ac:dyDescent="0.25">
      <c r="C4" t="s">
        <v>0</v>
      </c>
      <c r="D4" s="7" t="s">
        <v>12</v>
      </c>
      <c r="F4" t="s">
        <v>1</v>
      </c>
      <c r="G4" t="s">
        <v>2</v>
      </c>
    </row>
    <row r="5" spans="1:7" x14ac:dyDescent="0.25">
      <c r="A5">
        <v>1</v>
      </c>
      <c r="B5" t="s">
        <v>5</v>
      </c>
      <c r="C5" t="s">
        <v>4</v>
      </c>
      <c r="D5" s="7">
        <f>0.7*(14+10+9+10)</f>
        <v>30.099999999999998</v>
      </c>
      <c r="F5" s="5">
        <f>10+5</f>
        <v>15</v>
      </c>
      <c r="G5" s="2">
        <f>D5*F5</f>
        <v>451.49999999999994</v>
      </c>
    </row>
    <row r="6" spans="1:7" x14ac:dyDescent="0.25">
      <c r="A6">
        <v>2</v>
      </c>
      <c r="B6" t="s">
        <v>10</v>
      </c>
      <c r="C6" t="s">
        <v>3</v>
      </c>
      <c r="D6" s="8">
        <f>(14+10+9+10)*1.8*0.9</f>
        <v>69.660000000000011</v>
      </c>
      <c r="E6" s="4"/>
      <c r="F6" s="5">
        <v>50</v>
      </c>
      <c r="G6" s="2">
        <f>D6*F6</f>
        <v>3483.0000000000005</v>
      </c>
    </row>
    <row r="7" spans="1:7" x14ac:dyDescent="0.25">
      <c r="A7">
        <v>3</v>
      </c>
      <c r="B7" t="s">
        <v>7</v>
      </c>
      <c r="C7" t="s">
        <v>4</v>
      </c>
      <c r="D7" s="7">
        <f>1.8*(14+10+9+10)</f>
        <v>77.400000000000006</v>
      </c>
      <c r="F7" s="5">
        <f>20+2*15</f>
        <v>50</v>
      </c>
      <c r="G7" s="2">
        <f t="shared" ref="G7:G11" si="0">D7*F7</f>
        <v>3870.0000000000005</v>
      </c>
    </row>
    <row r="8" spans="1:7" x14ac:dyDescent="0.25">
      <c r="A8">
        <v>4</v>
      </c>
      <c r="B8" t="s">
        <v>8</v>
      </c>
      <c r="C8" t="s">
        <v>4</v>
      </c>
      <c r="D8" s="7">
        <f>(14+10+9+10)*1</f>
        <v>43</v>
      </c>
      <c r="F8" s="6">
        <f>20*1.05+8</f>
        <v>29</v>
      </c>
      <c r="G8" s="2">
        <f t="shared" si="0"/>
        <v>1247</v>
      </c>
    </row>
    <row r="9" spans="1:7" x14ac:dyDescent="0.25">
      <c r="A9">
        <v>5</v>
      </c>
      <c r="B9" t="s">
        <v>9</v>
      </c>
      <c r="C9" t="s">
        <v>4</v>
      </c>
      <c r="D9" s="7">
        <f>(14+10+9+10)*1</f>
        <v>43</v>
      </c>
      <c r="F9" s="6">
        <f>20*1.05+8</f>
        <v>29</v>
      </c>
      <c r="G9" s="2">
        <f t="shared" si="0"/>
        <v>1247</v>
      </c>
    </row>
    <row r="10" spans="1:7" x14ac:dyDescent="0.25">
      <c r="A10">
        <v>6</v>
      </c>
      <c r="B10" t="s">
        <v>13</v>
      </c>
      <c r="C10" t="s">
        <v>3</v>
      </c>
      <c r="D10" s="7">
        <v>66</v>
      </c>
      <c r="F10" s="5">
        <v>15</v>
      </c>
      <c r="G10" s="2">
        <f t="shared" si="0"/>
        <v>990</v>
      </c>
    </row>
    <row r="11" spans="1:7" x14ac:dyDescent="0.25">
      <c r="A11">
        <v>7</v>
      </c>
      <c r="B11" t="s">
        <v>11</v>
      </c>
      <c r="C11" t="s">
        <v>4</v>
      </c>
      <c r="D11" s="7">
        <f>0.7*(14+10+9+10)</f>
        <v>30.099999999999998</v>
      </c>
      <c r="F11" s="5">
        <f>25</f>
        <v>25</v>
      </c>
      <c r="G11" s="2">
        <f t="shared" si="0"/>
        <v>752.5</v>
      </c>
    </row>
    <row r="12" spans="1:7" x14ac:dyDescent="0.25">
      <c r="B12" t="s">
        <v>6</v>
      </c>
      <c r="G12" s="2">
        <f>600</f>
        <v>600</v>
      </c>
    </row>
    <row r="13" spans="1:7" x14ac:dyDescent="0.25">
      <c r="B13" s="1" t="s">
        <v>2</v>
      </c>
      <c r="G13" s="3">
        <f>SUM(G5:G12)</f>
        <v>12641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Peeter Nõlvak</dc:creator>
  <cp:lastModifiedBy>Abi Klienditeenindus</cp:lastModifiedBy>
  <dcterms:created xsi:type="dcterms:W3CDTF">2025-04-26T20:45:06Z</dcterms:created>
  <dcterms:modified xsi:type="dcterms:W3CDTF">2026-02-20T08:02:56Z</dcterms:modified>
</cp:coreProperties>
</file>